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ljforero\Desktop\Julio a Diciembre 2023\Documentos\Publicacion de documentos\"/>
    </mc:Choice>
  </mc:AlternateContent>
  <xr:revisionPtr revIDLastSave="0" documentId="13_ncr:1_{B6AC4087-6F76-4B93-AFA4-D46BF5CFBEC9}" xr6:coauthVersionLast="47" xr6:coauthVersionMax="47" xr10:uidLastSave="{00000000-0000-0000-0000-000000000000}"/>
  <bookViews>
    <workbookView xWindow="22932" yWindow="-108" windowWidth="23256" windowHeight="12576" tabRatio="560" xr2:uid="{00000000-000D-0000-FFFF-FFFF00000000}"/>
  </bookViews>
  <sheets>
    <sheet name="REQUISITOS LEGALES" sheetId="1" r:id="rId1"/>
    <sheet name="OTROS REQUISITOS" sheetId="4" r:id="rId2"/>
    <sheet name="NORMAS DEROGADAS" sheetId="5" r:id="rId3"/>
    <sheet name="RESULTADOS EVALU REQ LEGA" sheetId="8" r:id="rId4"/>
    <sheet name="Control de cambios" sheetId="3" r:id="rId5"/>
  </sheets>
  <definedNames>
    <definedName name="_xlnm._FilterDatabase" localSheetId="2" hidden="1">'NORMAS DEROGADAS'!$B$5:$J$13</definedName>
    <definedName name="_xlnm._FilterDatabase" localSheetId="1" hidden="1">'OTROS REQUISITOS'!$B$6:$O$35</definedName>
    <definedName name="_xlnm._FilterDatabase" localSheetId="0" hidden="1">'REQUISITOS LEGALES'!$B$6:$R$147</definedName>
    <definedName name="_xlnm.Print_Area" localSheetId="2">'NORMAS DEROGADAS'!$B$2:$J$13</definedName>
    <definedName name="_xlnm.Print_Area" localSheetId="1">'OTROS REQUISITOS'!$B$2:$O$17</definedName>
    <definedName name="_xlnm.Print_Area" localSheetId="0">'REQUISITOS LEGALES'!$B$2:$R$143</definedName>
    <definedName name="jorgito">#REF!</definedName>
    <definedName name="sandrita">#REF!</definedName>
    <definedName name="silvia">#REF!</definedName>
    <definedName name="_xlnm.Print_Titles" localSheetId="2">'NORMAS DEROGADAS'!$5:$5</definedName>
    <definedName name="_xlnm.Print_Titles" localSheetId="1">'OTROS REQUISITOS'!$6:$6</definedName>
    <definedName name="_xlnm.Print_Titles" localSheetId="0">'REQUISITOS LEGALES'!$6:$6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1" i="8" l="1"/>
  <c r="I50" i="8"/>
  <c r="L48" i="8"/>
  <c r="K48" i="8"/>
  <c r="I48" i="8"/>
  <c r="H48" i="8"/>
  <c r="K45" i="8"/>
  <c r="I45" i="8"/>
  <c r="H45" i="8"/>
  <c r="H37" i="8"/>
  <c r="I44" i="8"/>
  <c r="H36" i="8"/>
  <c r="H19" i="8"/>
  <c r="H12" i="8"/>
  <c r="H10" i="8"/>
  <c r="H9" i="8"/>
  <c r="H5" i="8"/>
  <c r="G48" i="8" l="1"/>
  <c r="E48" i="8"/>
  <c r="D48" i="8"/>
  <c r="C48" i="8"/>
  <c r="J45" i="8"/>
  <c r="F48" i="8" l="1"/>
  <c r="C45" i="8"/>
  <c r="D44" i="8"/>
  <c r="D50" i="8" l="1"/>
  <c r="D45" i="8"/>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l="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D51" i="8" l="1"/>
  <c r="L2" i="8"/>
  <c r="E45" i="8"/>
  <c r="F45" i="8"/>
  <c r="B9" i="4" l="1"/>
  <c r="E3" i="3" l="1"/>
  <c r="O2" i="4"/>
  <c r="G2" i="5" l="1"/>
  <c r="B8" i="5"/>
  <c r="B9" i="5" s="1"/>
  <c r="B10" i="5" s="1"/>
  <c r="B11" i="5" s="1"/>
  <c r="B12" i="5" s="1"/>
  <c r="B13" i="5" s="1"/>
  <c r="B14" i="5" s="1"/>
  <c r="B15" i="5" s="1"/>
  <c r="B16" i="5" s="1"/>
  <c r="B17" i="5" s="1"/>
  <c r="B18" i="5" s="1"/>
  <c r="B19" i="5" s="1"/>
  <c r="B20" i="5" s="1"/>
  <c r="B21" i="5" s="1"/>
  <c r="B22" i="5" s="1"/>
  <c r="B23" i="5" s="1"/>
  <c r="B24" i="5" s="1"/>
  <c r="B25" i="5" s="1"/>
  <c r="B26" i="5" s="1"/>
  <c r="B27" i="5" s="1"/>
  <c r="B28" i="5" s="1"/>
  <c r="B29" i="5" l="1"/>
  <c r="B30" i="5" s="1"/>
  <c r="B10" i="4"/>
  <c r="B11" i="4" l="1"/>
  <c r="B12" i="4" s="1"/>
  <c r="B13" i="4" s="1"/>
  <c r="B14" i="4" s="1"/>
  <c r="B15" i="4" s="1"/>
  <c r="B16" i="4" s="1"/>
  <c r="B17" i="4" s="1"/>
  <c r="B18" i="4" s="1"/>
  <c r="B19" i="4" s="1"/>
  <c r="B20" i="4" s="1"/>
  <c r="B21" i="4" s="1"/>
  <c r="B22" i="4" s="1"/>
  <c r="B23" i="4" s="1"/>
  <c r="B24" i="4" s="1"/>
  <c r="B25" i="4" s="1"/>
  <c r="B26" i="4" s="1"/>
  <c r="B27" i="4" s="1"/>
  <c r="B28" i="4" s="1"/>
  <c r="B29" i="4" s="1"/>
  <c r="B30" i="4" l="1"/>
  <c r="B31" i="4" s="1"/>
  <c r="B32" i="4" s="1"/>
  <c r="B33" i="4" s="1"/>
  <c r="B34" i="4" s="1"/>
  <c r="B35" i="4" s="1"/>
</calcChain>
</file>

<file path=xl/sharedStrings.xml><?xml version="1.0" encoding="utf-8"?>
<sst xmlns="http://schemas.openxmlformats.org/spreadsheetml/2006/main" count="1913" uniqueCount="851">
  <si>
    <t>Aplicación Especifica</t>
  </si>
  <si>
    <t>No.</t>
  </si>
  <si>
    <t>Emitido por</t>
  </si>
  <si>
    <t>Título de la norma</t>
  </si>
  <si>
    <t>Responsables del Cumplimiento</t>
  </si>
  <si>
    <t>Tema Ambiental</t>
  </si>
  <si>
    <t xml:space="preserve">Cumplimiento </t>
  </si>
  <si>
    <t>Vigencia</t>
  </si>
  <si>
    <t>SI</t>
  </si>
  <si>
    <t xml:space="preserve">NO </t>
  </si>
  <si>
    <t>INFORMATIVO</t>
  </si>
  <si>
    <t>Acciones para abordar riesgos y oportunidades</t>
  </si>
  <si>
    <t>Jerarquía de la norma</t>
  </si>
  <si>
    <t>Número y año de la norma</t>
  </si>
  <si>
    <t xml:space="preserve">Verificación de la actualización por parte del Grupo de Regulación </t>
  </si>
  <si>
    <t>CONTROL DE CAMBIOS</t>
  </si>
  <si>
    <t>VERSIÓN DEL FORMATO</t>
  </si>
  <si>
    <t xml:space="preserve"> SC03-F02</t>
  </si>
  <si>
    <t>CÓDIGO DEL FORMATO</t>
  </si>
  <si>
    <t xml:space="preserve">      MATRIZ DE IDENTIFICACIÓN, ACCESO Y EVALUACIÓN DE REQUISITOS LEGALES Y OTROS REQUISITOS</t>
  </si>
  <si>
    <t xml:space="preserve">Documentos relacionados </t>
  </si>
  <si>
    <t xml:space="preserve">Observación
Grupo de Regulación  </t>
  </si>
  <si>
    <t xml:space="preserve">                           MATRIZ DE IDENTIFICACIÓN, ACCESO Y EVALUACIÓN DE REQUISITOS LEGALES 
Y OTROS REQUISITOS</t>
  </si>
  <si>
    <t xml:space="preserve">CUMPLE </t>
  </si>
  <si>
    <t xml:space="preserve">NO 
CUMPLE </t>
  </si>
  <si>
    <t xml:space="preserve"> INFORMATIVO </t>
  </si>
  <si>
    <t xml:space="preserve">COMPONENTE AMBIENTAL </t>
  </si>
  <si>
    <t xml:space="preserve">AGUA </t>
  </si>
  <si>
    <t xml:space="preserve">LAVADO DE TANQUES </t>
  </si>
  <si>
    <t>SANITARIOS</t>
  </si>
  <si>
    <t xml:space="preserve">VERTIMIENTOS </t>
  </si>
  <si>
    <t xml:space="preserve">ENERGIA </t>
  </si>
  <si>
    <t xml:space="preserve">EMISIONES ATMOSFERICAS </t>
  </si>
  <si>
    <t xml:space="preserve">FUENTES MOVILES </t>
  </si>
  <si>
    <t>MOVILIDAD</t>
  </si>
  <si>
    <t>BOLSAS PLASTICAS</t>
  </si>
  <si>
    <t>CLASIFICACIÓN BASURAS</t>
  </si>
  <si>
    <t xml:space="preserve">CUARTOS DE ALMACENAMIENTO RESIDUOS </t>
  </si>
  <si>
    <t xml:space="preserve">RESIDUOS SOLIDOS </t>
  </si>
  <si>
    <t>RESIDUOS SOLIDOS GENERADOS POR EL COVID-19</t>
  </si>
  <si>
    <t>RESIDUOS PELIGROSOS</t>
  </si>
  <si>
    <t xml:space="preserve">ACEITES USADOS </t>
  </si>
  <si>
    <t>BATERIAS DE PLOMO</t>
  </si>
  <si>
    <t>LLANTAS</t>
  </si>
  <si>
    <t xml:space="preserve">ESCOMBROS </t>
  </si>
  <si>
    <t>GAS REFRIGERANTE EN AIRE ACONDICIONADO Y NEVERAS</t>
  </si>
  <si>
    <t>PILAS</t>
  </si>
  <si>
    <t>PLAGUICIDAS</t>
  </si>
  <si>
    <t>FICHAS DE DATOS DE SEGURIDAD</t>
  </si>
  <si>
    <t>PRODUCTOS QUIMICOS</t>
  </si>
  <si>
    <t>RAESS</t>
  </si>
  <si>
    <t xml:space="preserve">RESIDUOS HOSPITALARIOS </t>
  </si>
  <si>
    <t>REGISTRO GENERADORES DE RESIDUOS PELIGROSOS</t>
  </si>
  <si>
    <t xml:space="preserve">PLAN DE EMERGENCIAS Y CONTINGENCIAS </t>
  </si>
  <si>
    <t>TRANSPORTE RESIDUOS PELIGROSOS</t>
  </si>
  <si>
    <t xml:space="preserve">COMPRAS PUBLICAS SOSTENIBLES </t>
  </si>
  <si>
    <t xml:space="preserve">CPS- ADQUISICIÓN DE BIENES Y SERVICIOS </t>
  </si>
  <si>
    <t xml:space="preserve">OTROS </t>
  </si>
  <si>
    <t>AGOTAMIENTO DE LOS RECURSOS NATURALES</t>
  </si>
  <si>
    <t>CERO PAPEL</t>
  </si>
  <si>
    <t xml:space="preserve">CERTIFICACIÓN </t>
  </si>
  <si>
    <t>COMPARENDO AMBIENTAL</t>
  </si>
  <si>
    <t>SANCIONES</t>
  </si>
  <si>
    <t xml:space="preserve">DEPARTAMENTO AMBIENTAL </t>
  </si>
  <si>
    <t>PUBLICIDAD EXTERIOR VISUAL</t>
  </si>
  <si>
    <t xml:space="preserve">TOTAL </t>
  </si>
  <si>
    <t xml:space="preserve">OBSERVACIÓN </t>
  </si>
  <si>
    <t>TOTAL REQUISITOS</t>
  </si>
  <si>
    <t xml:space="preserve">TEMA AMBIENTAL </t>
  </si>
  <si>
    <t>RESIDUOS SÓLIDOS</t>
  </si>
  <si>
    <t xml:space="preserve">FECHA DE ACTUALIZACIÓN </t>
  </si>
  <si>
    <t>CONSTANCIA DE LA REVISIÓN, ACTUALIZACIÓN Y EVALUACIÓN</t>
  </si>
  <si>
    <t xml:space="preserve">Superintendencia de Industria y Comercio
Carrera 13 No 27 -00, pisos Mezzanine 3, 4, 5, 6, 7, 9 y 10 Edificio Bochica
Conmutador (601) 5870000
www.sic.gov.co </t>
  </si>
  <si>
    <t>CONSTANCIA DE LA REVISIÓN</t>
  </si>
  <si>
    <t>Revisión por parte del Sistema de Gestión Ambiental</t>
  </si>
  <si>
    <t xml:space="preserve">Revisión y verificación de la actualización por parte del Grupo de Regulación </t>
  </si>
  <si>
    <t>No.de requisito</t>
  </si>
  <si>
    <t xml:space="preserve">Como se cumple en la Entidad </t>
  </si>
  <si>
    <t>Observaciones
Grupo de Trabajo Regulación</t>
  </si>
  <si>
    <t>EVALUACIÓN</t>
  </si>
  <si>
    <t>Medio de verificación solicitado por la norma</t>
  </si>
  <si>
    <t>IDENTIFICACIÓN, REVISIÓN Y ACTUALIZACIÓN</t>
  </si>
  <si>
    <t>Título del requisito</t>
  </si>
  <si>
    <t xml:space="preserve">OTROS REQUISITOS </t>
  </si>
  <si>
    <t>OTROS REQUISITOS</t>
  </si>
  <si>
    <t>AGUA</t>
  </si>
  <si>
    <t>Presidencia de la República</t>
  </si>
  <si>
    <t xml:space="preserve">Decreto 
Ley </t>
  </si>
  <si>
    <t>2811 de 1974</t>
  </si>
  <si>
    <t>Código Nacional de Recursos Naturales Renovables y de Protección al Medio Ambiente</t>
  </si>
  <si>
    <t>Art. 133 
Art .137</t>
  </si>
  <si>
    <t>Vigente</t>
  </si>
  <si>
    <t>X</t>
  </si>
  <si>
    <t>No especifica</t>
  </si>
  <si>
    <t>Congreso de la República</t>
  </si>
  <si>
    <t>Ley</t>
  </si>
  <si>
    <t>9 de 1979</t>
  </si>
  <si>
    <t xml:space="preserve">Código Sanitario Nacional </t>
  </si>
  <si>
    <t xml:space="preserve">Art. 69
Art. 71 </t>
  </si>
  <si>
    <t xml:space="preserve">Ley </t>
  </si>
  <si>
    <t>373 de 1997</t>
  </si>
  <si>
    <t xml:space="preserve">Por la cual se establece el programa para el uso eficiente y ahorro del agua. </t>
  </si>
  <si>
    <t>Art.12</t>
  </si>
  <si>
    <t xml:space="preserve">Decreto </t>
  </si>
  <si>
    <t>3102 de 1997</t>
  </si>
  <si>
    <t>Por el cual se reglamenta el artículo 15 de la Ley 373 de 1997 en relación con la instalación de equipos, sistemas e implementos de bajo consumo de agua.</t>
  </si>
  <si>
    <t xml:space="preserve">Art. 2
Art. 6
Art. 7
</t>
  </si>
  <si>
    <t>Concejo de Bogotá D.C</t>
  </si>
  <si>
    <t xml:space="preserve">Acuerdo </t>
  </si>
  <si>
    <t>79 de 2003</t>
  </si>
  <si>
    <t>Comprende las reglas mínimas que deben respetar y cumplir todas las personas en el Distrito Capital para propender por una sana convivencia ciudadana.</t>
  </si>
  <si>
    <t>Art. 58 Núm. 1
Art. 59 Núm. 2,3,8,9,10</t>
  </si>
  <si>
    <t>Decreto</t>
  </si>
  <si>
    <t>3930 de 2010</t>
  </si>
  <si>
    <t>Por el cual se reglamenta parcialmente el Título I de la Ley 9ª de 1979, así como el Capítulo II del Título VI -Parte III- Libro II del Decreto-ley 2811 de 1974 en cuanto a usos del agua y residuos líquidos y se dictan otras disposiciones.</t>
  </si>
  <si>
    <t xml:space="preserve"> Art. 10,
 Art. 19</t>
  </si>
  <si>
    <t>Vigente 
Compilado en el Decreto 1076 de 2015.</t>
  </si>
  <si>
    <t xml:space="preserve"> ​Presidencia de la República</t>
  </si>
  <si>
    <t>Directiva Presidencial</t>
  </si>
  <si>
    <t>02 de 2015</t>
  </si>
  <si>
    <t>Buenas Prácticas para el Ahorro de Energía y Agua</t>
  </si>
  <si>
    <t xml:space="preserve">Aplicación Total </t>
  </si>
  <si>
    <t xml:space="preserve">Ministerio de Trabajo </t>
  </si>
  <si>
    <t xml:space="preserve">Resolución  </t>
  </si>
  <si>
    <t>312 de 2019</t>
  </si>
  <si>
    <t>Por la cual se definen los Estándares Mínimos del Sistema de Gestión de la Seguridad y Salud en el Trabajo SG-SST</t>
  </si>
  <si>
    <t>Art .16 Servicios de higiene</t>
  </si>
  <si>
    <t>Verificar mediante observación directa si se cumple lo exigido en el criterio, dejando soporte fílmico o fotográfico al respecto.</t>
  </si>
  <si>
    <t>Art. 59 Núm. 3</t>
  </si>
  <si>
    <t>1575 de 2007</t>
  </si>
  <si>
    <t>Por el cual se establece el Sistema para la Protección y Control de la Calidad del Agua para Consumo Humano</t>
  </si>
  <si>
    <t xml:space="preserve">Art. 1 
Art. 10 </t>
  </si>
  <si>
    <t>VERTIMIENTOS</t>
  </si>
  <si>
    <t>Art .10
Art. 14</t>
  </si>
  <si>
    <t xml:space="preserve">Secretaria Distrital del Medio Ambiente </t>
  </si>
  <si>
    <t xml:space="preserve">3957 de 2009 </t>
  </si>
  <si>
    <t>"Por la cual se establece la norma técnica, para el control y manejo de los vertimientos realizados a la red de alcantarillado público en el Distrito Capital</t>
  </si>
  <si>
    <t>Art. 1
Art. 14
Capitulo VI</t>
  </si>
  <si>
    <t xml:space="preserve">Vigente </t>
  </si>
  <si>
    <t>Permiso de vertimiento
o Concepto técnico de la Secretaría Distrital de Ambiente</t>
  </si>
  <si>
    <t>Art. 1
Art. 2
Art .24
Art. 25
Art. 36
Art. 38
Art. 41
Art. 79</t>
  </si>
  <si>
    <t>Permiso de vertimiento</t>
  </si>
  <si>
    <t>1076 de 2015</t>
  </si>
  <si>
    <t>Por medio del cual se expide el Decreto Único Reglamentario del Sector ambiente y desarrollo sostenible</t>
  </si>
  <si>
    <t>Art. 2.2.3.3.1.1
Art. 2.2.3.3.1.2
 Art. 2.2.3.3.2.2
Art.  2.2.3.3.4.3
Art.  2.2.3.3.4.4
Art.  2.2.3.3.4.17
Art.  2.2.3.3.5.1
Art. 2.2.3.3.5.7</t>
  </si>
  <si>
    <t xml:space="preserve">SANITARIOS </t>
  </si>
  <si>
    <t>Art. 16 Servicios de higiene</t>
  </si>
  <si>
    <t>ENERGÍA</t>
  </si>
  <si>
    <t>Ministerio de Trabajo y Seguridad Social</t>
  </si>
  <si>
    <t>Resolución</t>
  </si>
  <si>
    <t>2400 de 1979</t>
  </si>
  <si>
    <t xml:space="preserve">Por la cual se establecen algunas disposiciones sobre vivienda, higiene y seguridad en los establecimientos de trabajo. </t>
  </si>
  <si>
    <t>Art. 7
Capítulo III  De la Iluminación</t>
  </si>
  <si>
    <t>3683 de 2003</t>
  </si>
  <si>
    <t xml:space="preserve"> Por el cual se reglamenta la Ley 697 de 2001 y se crea una Comisión Intersectorial.</t>
  </si>
  <si>
    <t>Art. 1
Art. 3
Art. 11
Art. 22</t>
  </si>
  <si>
    <t>Vigente 
Compilado en el Decreto 1073 de 2015.</t>
  </si>
  <si>
    <t>1073 de 2015</t>
  </si>
  <si>
    <t>Por la cual medio del cual se expide el Decreto Único Reglamentario del Sector Administrativo de Minas y Energía.</t>
  </si>
  <si>
    <t>Art. 2.2.3.6.2.1
Art 2.2.3.6.2.2.
Art 2.2.3.6.3.2.2.1 
Art 2.2.3.6.3.1
Art 2.2.3.6.3.2
Art 2.2.3.6.3.4
Art 2.2.3.6.3.5
Art 2.2.3.6.3.6</t>
  </si>
  <si>
    <t>697 de 2001</t>
  </si>
  <si>
    <t>Reglamentada por el Decreto Nacional 3683 de 2003.
Mediante la cual se fomenta el uso racional y eficiente de la energía, se promueve la utilización de energías alternativas y se dictan otras disposiciones.</t>
  </si>
  <si>
    <t>Art 1
Art 2
Art 8</t>
  </si>
  <si>
    <t>2331 de 2007</t>
  </si>
  <si>
    <t>Por el cual se establece una medida tendiente al uso racional y eficiente de energía eléctrica.</t>
  </si>
  <si>
    <t xml:space="preserve">Art. 1 (Adicionado por el art. 1, Decreto 895 de 2008). 
Art 2 (Adicionado por el art. 2, Decreto  895 de 2008). </t>
  </si>
  <si>
    <t>895 de 2008</t>
  </si>
  <si>
    <t>Por el cual se modifica y adiciona el Decreto 2331 de 2007 sobre uso racional y eficiente de energía eléctrica</t>
  </si>
  <si>
    <t xml:space="preserve">Art. 1
Art. 2 </t>
  </si>
  <si>
    <t>Art. 4</t>
  </si>
  <si>
    <t>3450 de 2008</t>
  </si>
  <si>
    <t>Por el cual se dictan medidas tendientes al uso racional y eficiente de la energía eléctrica.</t>
  </si>
  <si>
    <t>Art 1
Art. 2
Art. 4</t>
  </si>
  <si>
    <t>Ministerio de Minas y Energía</t>
  </si>
  <si>
    <t>18 0606 de 2008</t>
  </si>
  <si>
    <t>Por la cual se especifican los requisitos técnicos que deben tener las fuentes lumínicas de alta eficacia usadas en sedes de entidades públicas.</t>
  </si>
  <si>
    <t>Secretaría Distrital de Ambiente</t>
  </si>
  <si>
    <t>1511 de 2010</t>
  </si>
  <si>
    <t>Por la cual se establecen los Sistemas de Recolección Selectiva y Gestión Ambiental de Residuos de Bombillas y se adoptan otras disposiciones". Campañas de carácter voluntario</t>
  </si>
  <si>
    <t>Art. 1.
Art 6.
Art. 11.
Art. 12. 
Art. 13.
Art 20.</t>
  </si>
  <si>
    <t xml:space="preserve">1715 de 2014 </t>
  </si>
  <si>
    <t>Por medio de la cual se regula la integración de las energías renovables no convencionales al sistema energético nacional.</t>
  </si>
  <si>
    <t xml:space="preserve">Capitulo V
Capitulo VII </t>
  </si>
  <si>
    <t xml:space="preserve">41286 de 2016 </t>
  </si>
  <si>
    <t>FUENTES MÓVILES</t>
  </si>
  <si>
    <t>Art 56  Núm. 1</t>
  </si>
  <si>
    <t>948 de 1995</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</si>
  <si>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</si>
  <si>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Art. 1, Art. 14, Art. 18, Art. 26, Art. 36, Art. 37, 
Art. 38 (modificado por el Decreto 1552 de 2000, art 1º)
Art. 39, Art. 40 (modificado por Decreto 1530 de 2002, art. 1), 
Art. 61, Art. 62, Art. 63, Art. 90, Art. 91</t>
  </si>
  <si>
    <t>Departamento Técnico Administrativo del Medio Ambiente DAMA</t>
  </si>
  <si>
    <t>160 de 1996</t>
  </si>
  <si>
    <t>​Por la cual se reglamentan los niveles permisibles de emisión de contaminantes producidos por las fuentes móviles con motor a gasolina y diésel.</t>
  </si>
  <si>
    <t>769 de 2002</t>
  </si>
  <si>
    <t>Código Nacional de transito terrestre. Reglamento niveles de emisión</t>
  </si>
  <si>
    <t>Art 1,
Art. 27 ( modificado por el artículo 1 de la Ley 903 de 2004),  Art. 28 ,
Art. 50 (Modificado por La Ley 1383 de 2010 Art  1,8,10) 
Art 51 (modificado por el artículo 201 del Decreto 19 de 2012),
Art 52(modificado por el artículo 202 del Decreto 19 de 2012),
Art 53 (modificado por el artículo 111 del Decreto Ley 2106 de 2019)</t>
  </si>
  <si>
    <t>Revisión técnico­ mecánica y de emisiones contaminantes.</t>
  </si>
  <si>
    <t>Art.  2.2.5.1.1.1. , Art.2.2.5.1.2.12, Art.2.2.5.1.3.2.,Art. 2.2.5.1.3.10. 
Art.2.2.5.1.4.1.,Art.2.2.5.1.4.2.
Art.2.2.5.1.4.3.,Art.2.2.5.1.4.4.
Art.2.2.5.1.4.5.,Art.2.2.5.1.5.20. 
Art.2.2.5.1.5.21. ,Art.  2.2.5.1.5.22.
Art.2.2.5.1.8.1., Art.2.2.5.1.8.2.</t>
  </si>
  <si>
    <t xml:space="preserve">Certificación del cumplimiento de normas de emisión para vehículos automotores.
Certificado de emisiones </t>
  </si>
  <si>
    <t>Ministerio de Ambiente Vivienda y Desarrollo Territorial</t>
  </si>
  <si>
    <t>910 de 2008</t>
  </si>
  <si>
    <t>Por la cual se reglamentan los niveles permisibles de emisión de contaminantes que deberán cumplir las fuentes móviles terrestres, se reglamenta el artículo 91 del Decreto 948 de 1995 y se adoptan otras disposiciones.</t>
  </si>
  <si>
    <t>Art. 1,Art. 5,Art. 6,
Art. 7,Art. 8,Art. 12
Art 18, Art 20, Art 21, Art 22
Cap. VI.</t>
  </si>
  <si>
    <t>Certificación de emisiones</t>
  </si>
  <si>
    <t xml:space="preserve"> Ministerio de Transporte</t>
  </si>
  <si>
    <t>3027 de 2010</t>
  </si>
  <si>
    <t>Por la cual se actualiza la codificación de las infracciones de tránsito, de conformidad con lo establecido en la Ley 1383 de 2010, se adopta el Manual de Infracciones y se dictan otras disposiciones.</t>
  </si>
  <si>
    <t>Art 1 C.35 -a)1,2,3 - b) 2,5,</t>
  </si>
  <si>
    <t>Certificado de revisión tecnicomecánica y de emisiones contaminantes</t>
  </si>
  <si>
    <t>Ministerio de Ambiente y Desarrollo Sostenible</t>
  </si>
  <si>
    <t xml:space="preserve">1111 de 2013 </t>
  </si>
  <si>
    <t>Por la cual se modifica la Resolución 910 de 2008</t>
  </si>
  <si>
    <t xml:space="preserve">Art. 2
Art. 3
Art. 4 </t>
  </si>
  <si>
    <t>20203040003625 de 2020</t>
  </si>
  <si>
    <t>Por la cual se adopta el Formato Uniforme de Resultados (FUR), y el Certificado de Revisión Técnico-Mecánica y de Emisiones Contaminantes Virtual, para vehículos automotores en el territorio nacional</t>
  </si>
  <si>
    <t xml:space="preserve"> Certificado de Revisión Técnico-Mecánica y de Emisiones Contaminantes Virtual para vehículos automotores en el territorio nacional.</t>
  </si>
  <si>
    <t>20203040007155 de 2020</t>
  </si>
  <si>
    <t>Por la cual se modifican los artículos 16 y 20 de la Resolución número 20203040003625 del 21 de mayo de 2020, por la cual se adopta el Formato Uniforme de Resultados (FUR) y el Certificado de Revisión Técnico-mecánica y de emisiones contaminantes virtual, para vehículos automotores en el Territorio Nacional</t>
  </si>
  <si>
    <t>Art 2</t>
  </si>
  <si>
    <t>N/A</t>
  </si>
  <si>
    <t>1972 de 2019</t>
  </si>
  <si>
    <t>Por medio de la cual se establece la protección de los derechos a la salud y al medio ambiente sano estableciendo medidas tendientes a la reducción de emisiones contaminantes de fuentes móviles y se dictan otras disposiciones.</t>
  </si>
  <si>
    <t>Art 1, Art 6, Art 13</t>
  </si>
  <si>
    <t xml:space="preserve">MOVILIDAD </t>
  </si>
  <si>
    <t>1811 de 2016</t>
  </si>
  <si>
    <t>Por la cual se otorgan incentivos para promover el uso de la bicicleta en el territorio nacional y se modifica el código nacional de tránsito</t>
  </si>
  <si>
    <t>Art. 1
Art. 5 
Art. 6</t>
  </si>
  <si>
    <t>663 de 2017</t>
  </si>
  <si>
    <t>Por medio del cual se crea la estrategia de movilidad sostenible en el distrito capital.</t>
  </si>
  <si>
    <t>Art 1
Art  2</t>
  </si>
  <si>
    <t>Campañas</t>
  </si>
  <si>
    <t>Circular</t>
  </si>
  <si>
    <t>009 de 2019</t>
  </si>
  <si>
    <t xml:space="preserve">BOLSAS PLASTICAS </t>
  </si>
  <si>
    <t>668 de 2016</t>
  </si>
  <si>
    <t>Por la cual se reglamenta el uso racional de bolsas plásticas y se adoptan otras disposiciones</t>
  </si>
  <si>
    <t xml:space="preserve">Capitulo IV 
Art. 12, 
Art. 13 </t>
  </si>
  <si>
    <t>CUARTO DE ALMACENAMIENTO RESIDUOS</t>
  </si>
  <si>
    <t xml:space="preserve">Ministerio de Salud </t>
  </si>
  <si>
    <t xml:space="preserve">Resolución </t>
  </si>
  <si>
    <t xml:space="preserve">4445 de 1996 </t>
  </si>
  <si>
    <t>Por el cual se dictan normas para el cumplimiento del contenido del Titulo IV de la Ley 09 de 1979, en lo referente a las condiciones sanitarias que deben cumplir las Instituciones Prestadoras de Servicio de Salud y se dictan otras disposiciones técnicas y administrativas.</t>
  </si>
  <si>
    <t>Art 20
Art 21
Art 22
Art. 23</t>
  </si>
  <si>
    <t xml:space="preserve">1077 de 2015 </t>
  </si>
  <si>
    <t>Por medio del cual se expide el Decreto Único Reglamentario del Sector Vivienda, Ciudad y Territorio.</t>
  </si>
  <si>
    <t>Art. 2.3.2.2.2.2.16
Art. 2.3.2.2.2.2.17
Art. 2.3.2.2.2.2.18
Art. 2.3.2.2.2.2.19</t>
  </si>
  <si>
    <t>Art 1, Art  2, Art 3, c, 1, Art 5, Art 7, Art 8, l, Art 9 , Título III</t>
  </si>
  <si>
    <t>RESIDUOS SOLIDOS</t>
  </si>
  <si>
    <t xml:space="preserve">Art. 34, Art. 38, Art. 39, 
Art. 40, Art 42,  Art. 45 </t>
  </si>
  <si>
    <t>Por la cual se expide el Código de Policía de Bogotá, D.C.</t>
  </si>
  <si>
    <t>Art 21, 4, Art 53 Lit 2, 9, Art. 83,  Art. 84</t>
  </si>
  <si>
    <t xml:space="preserve">3695 de 2009 </t>
  </si>
  <si>
    <t>Por medio del cual se reglamenta la Ley 1259 de 2008 y se dictan otras disposiciones</t>
  </si>
  <si>
    <t>Unidad Administrativa Especial de Servicios Públicos</t>
  </si>
  <si>
    <t>799 de 2012</t>
  </si>
  <si>
    <t>Por la cual se establece el listado detallado los materiales reciclables y no reciclables para la separación en la fuente de los residuos sólidos domésticos en el distrito capital</t>
  </si>
  <si>
    <t>701 de 2013</t>
  </si>
  <si>
    <t>Por la cual se establecen disposiciones para la presentación del material potencialmente reciclable en Bogotá D.C.</t>
  </si>
  <si>
    <t xml:space="preserve">Art 1
Art 2  </t>
  </si>
  <si>
    <t>2981 de 2013</t>
  </si>
  <si>
    <t>Por el cual se reglamenta la prestación del servicio público de aseo.</t>
  </si>
  <si>
    <t>Art 17, 18, Art. 20, Art. 23, Art. 32, Art. 33,
 Art. 34, Art 79, Art 81, Art 82, Art 83, Art 84, Art. 106, Art. 107, Art. 110</t>
  </si>
  <si>
    <t>Vigente 
Compilado en el Decreto 1077 de 2015.</t>
  </si>
  <si>
    <t>Art 2.2.2.1.15.1 , numeral 14
Capítulo 14 Comparendo Ambiental
Sección 1</t>
  </si>
  <si>
    <t>Art 2.3.2.2.2.2.16. 
Art. 2.3.2.2.2.2.17
Art 2.3.2.2.2.8.79.
Art 2.3.2.2.2.8.80
Art 2.3.2.2.2.8.81
 2.3.2.2.2.8.82. Modificado por el Decreto 596 de 2016
Art. 2.3.2.2.4.2.109</t>
  </si>
  <si>
    <t>596 de 2016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</si>
  <si>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</si>
  <si>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Art 2.3.2.5.4.1
Art 2.3.2.5.4.2
Art. 2.3.2.5.5.3 
Art 5
Art 2.3.2.2.2.9.86
Art 2.3.2.5.2.1.1</t>
  </si>
  <si>
    <t xml:space="preserve">Ministerio de Ambiente y Desarrollo Sostenible </t>
  </si>
  <si>
    <t xml:space="preserve">1407 de 2018 </t>
  </si>
  <si>
    <t xml:space="preserve">Por el cual se reglamenta la gestión ambiental de los residuos de envases y empaques de papel, cartón, plástico, vidrio, metal y se toman otras determinaciones </t>
  </si>
  <si>
    <t>Art 2  (Modificado por la resolución 1342 de 2020, art. 1)
Art 16 Lit a y b (Modificado por la resolución 1342 de 2020, art. 10)</t>
  </si>
  <si>
    <t>1342 de 2020</t>
  </si>
  <si>
    <t>Por la cual se modifica la Resolución 1407 de 2018 y se toman otras determinaciones.</t>
  </si>
  <si>
    <t>Art 1
Art 10</t>
  </si>
  <si>
    <t>2184 de 2019</t>
  </si>
  <si>
    <t>Por la cual se modifica la Resolución 668 de 2016 sobre uso racional de bolsas plásticas y se adoptan otras disposiciones.</t>
  </si>
  <si>
    <t>Bolsas u otros recipientes</t>
  </si>
  <si>
    <t>Ministerio de Salud y Protección Social</t>
  </si>
  <si>
    <t xml:space="preserve">350 de 2022 </t>
  </si>
  <si>
    <t>Por medio de la cual se adopta el protocolo general de bioseguridad para el desarrollo de las actividades económicas, sociales, culturales y del Estado</t>
  </si>
  <si>
    <t>Anexo técnico Punto 2.8</t>
  </si>
  <si>
    <t>ACEITES USADOS</t>
  </si>
  <si>
    <t xml:space="preserve">Departamento Administrativo de Medio Ambiente - DAMA </t>
  </si>
  <si>
    <t>1188 de 2003</t>
  </si>
  <si>
    <t>Manual de normas y procedimientos para la gestión de aceites usados en el Distrito Capital</t>
  </si>
  <si>
    <t>Art 1 
Art. 2 
Art .4
Art. 5 
Art. 6
Art. 7
Art. 17</t>
  </si>
  <si>
    <t xml:space="preserve"> 372 de 2009</t>
  </si>
  <si>
    <t xml:space="preserve">Por la cual se establecen los elementos que deben contener los planes de gestión de devolución de productos Pos Consumo de Baterías Usadas Plomo Ácido, y se adoptan otras disposiciones. </t>
  </si>
  <si>
    <t>Art 1,
Art. 2,
Art. 5,
Art. 10</t>
  </si>
  <si>
    <t xml:space="preserve">503 de 2009 </t>
  </si>
  <si>
    <t>Por la cual se aclara la Resolución 372 de 2009 mediante la cual se establecen los elementos que deben contener los Planes de Gestión de Devolución de Productos Pos consumo de Baterías Usadas Plomo Ácido y se adoptan otras disposiciones</t>
  </si>
  <si>
    <t>Certificaciones y permisos o licencias otorgadas por la autoridad ambiental competente a las empresas que realicen el almacenamiento, tratamiento, aprovechamiento, recuperación y/o disposición final de las Baterías Usadas Plomo Acido.</t>
  </si>
  <si>
    <t>Alcaldía Mayor de Bogotá D.C.</t>
  </si>
  <si>
    <t>442 de 2015</t>
  </si>
  <si>
    <t>Por medio del cual se crea el Programa de aprovechamiento y/o valorización de llantas usadas en el Distrito Capital y se adoptan otras disposiciones.</t>
  </si>
  <si>
    <t>Art 2, 
Art 4, 
Art 7, 
Art 15, 
Art 18, 
Art 19</t>
  </si>
  <si>
    <t>Certificación de gestión 
Criterios de compras verdes</t>
  </si>
  <si>
    <t>1326 de 2017</t>
  </si>
  <si>
    <t>Por la cual se establecen los sistemas de recolección selectiva y gestión ambiental de las llantas usadas y se dictan otras disposiciones.</t>
  </si>
  <si>
    <t>Art.2, 
Art. 12, 
Art,18, 
Art. 22</t>
  </si>
  <si>
    <t>Certificado de gestión Ambiental de llantas usadas</t>
  </si>
  <si>
    <t>ESCOMBROS</t>
  </si>
  <si>
    <t>357 de 1997</t>
  </si>
  <si>
    <t>Regula el manejo, transporte y disposición final de escombros y materiales de construcción.</t>
  </si>
  <si>
    <t>Art 2, 
Art 5, 
Art 6</t>
  </si>
  <si>
    <t xml:space="preserve">  ESCOMBROS </t>
  </si>
  <si>
    <t>1259 de 2008</t>
  </si>
  <si>
    <t>Por medio de la cual se instaura en el territorio nacional la aplicación del comparendo ambiental a los infractores de las normas de aseo, limpieza y recolección de escombros; y se dictan otras disposiciones.</t>
  </si>
  <si>
    <t>Art 1, 
Art. 4</t>
  </si>
  <si>
    <t>1115 de 2012</t>
  </si>
  <si>
    <t>Por medio de la cual se adoptan los lineamientos Técnico - Ambientales para las actividades de aprovechamiento y tratamiento de los residuos de construcción y demolición en el Distrito Capital.</t>
  </si>
  <si>
    <t>Art 1 ,
Art. 2, 
Art. 4,  
Art. 6</t>
  </si>
  <si>
    <t>Registro de generadores 
PIN 
Certificaciones de disposición final</t>
  </si>
  <si>
    <t>586 de 2015</t>
  </si>
  <si>
    <t>“Por medio del cual se adopta el modelo eficiente y sostenible de gestión de los Residuos de Construcción y Demolición - RCD en Bogotá D.C.”</t>
  </si>
  <si>
    <t>Art. 2, 
Art. 18</t>
  </si>
  <si>
    <t>Registro de generadores 
PIN</t>
  </si>
  <si>
    <t>472 de 2017</t>
  </si>
  <si>
    <t>Se reglamenta la gestión integral de los residuos generados en las actividades de Construcción y Demolición (RCD) y se dictan otras disposiciones.</t>
  </si>
  <si>
    <t>Art. 1, Art.3, Art. 5, 
Art.15 (Modificado por la Resolución 1257 de 2021.Art 5),
 Art.20</t>
  </si>
  <si>
    <t xml:space="preserve">1257 de 2021 </t>
  </si>
  <si>
    <t>Por la cual se modifica la Resolución 0472 de 2017 sobre la gestión integral de Residuos de Construcción y Demolición (RCD) y se adoptan otras disposiciones.</t>
  </si>
  <si>
    <t>Art. 5</t>
  </si>
  <si>
    <t xml:space="preserve">Grupo de Trabajo de Servicios Administrativos y Recursos Físicos. 
Profesionales del SGA
</t>
  </si>
  <si>
    <t xml:space="preserve">Grupo de Trabajo de Servicios Administrativos y Recursos Físicos. 
Grupo de trabajo de talento Humano 
Profesionales del SGA
</t>
  </si>
  <si>
    <t>Grupo de Trabajo de Talento Humano 
Profesionales del SGA</t>
  </si>
  <si>
    <t>Profesionales del SGA</t>
  </si>
  <si>
    <t>Grupo de Trabajo de Servicios Administrativos y Recursos Físicos. 
Profesionales del SGA</t>
  </si>
  <si>
    <t>Realizar campañas de la correcta disposición de  los residuos en los puntos ecológicos de la Entidad.
Depositar adecuadamente los residuos generados en la Entidad de acuerdo al código de colores establecido.
Cumplir con los horarios de recolección de los residuos no aprovechables.
Realizar la entrega de los residuos aprovechables a empresas recicladoras.</t>
  </si>
  <si>
    <t>29 de 1992</t>
  </si>
  <si>
    <t>"Por medio de la cual se aprueba el "Protocolo de Montreal relativo a las sustancias agotadoras de la capa de ozono", suscrito en Montreal el 16 de septiembre de 1987, con sus enmiendas adoptadas en Londres el 29 de junio de 1990 y en Nairobi el 21 de junio de 1991".</t>
  </si>
  <si>
    <t xml:space="preserve">Anexo D Numeral 2 </t>
  </si>
  <si>
    <t xml:space="preserve">No especifica </t>
  </si>
  <si>
    <t>Grupo de Trabajo de Servicios Administrativos  y Recursos Físicos. 
Profesionales del SGA</t>
  </si>
  <si>
    <t>1652 de 2007</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</si>
  <si>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</si>
  <si>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Ministerio de Ambiente y Desarrollo Sostenible y Ministerio de Comercio, Industria y Turismo</t>
  </si>
  <si>
    <t>2749 de 2017</t>
  </si>
  <si>
    <t>Por la cual se prohíbe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disposiciones.</t>
  </si>
  <si>
    <t>Art. 3</t>
  </si>
  <si>
    <t xml:space="preserve">EQUIPOS PARA LA REFRIGERACIÓN Y AIRES ACONDICIONADOS </t>
  </si>
  <si>
    <t>Ministerio de Ambiente y Desarrollo Sostenible
Ministerio de Comercio, Industria y Turismo</t>
  </si>
  <si>
    <t>634 de 2022</t>
  </si>
  <si>
    <t xml:space="preserve">Por la cual en desarrollo del Protocolo de Montreal, se entiende prohibida la fabricación e importación de equipos y productos que contengan y/o requieran para su operación o funcionamiento las sustancias controladas en los Anexos A, B, C, E y F del Protocolo de Montreal y se adoptan otras disposiciones.
</t>
  </si>
  <si>
    <t>Capitulo II</t>
  </si>
  <si>
    <t>EQUIPOS DE EXTINCIÓN DE INCENDIOS</t>
  </si>
  <si>
    <t>Capitulo IV</t>
  </si>
  <si>
    <t xml:space="preserve">Grupo de Trabajo de Servicios Administrativos  y Recursos Físicos. </t>
  </si>
  <si>
    <t>1297 de 2010</t>
  </si>
  <si>
    <t>"Por la cual se establecen los Sistemas de Recolección Selectiva y Gestión Ambiental de Residuos de Pilas y/o Acumuladores y se adoptan otras disposiciones".</t>
  </si>
  <si>
    <t>Art. 1,
Art. 11,
Art. 12, 
Art. 13, 
Art. 16,
Art. 20</t>
  </si>
  <si>
    <t>Art. 140, Art. 142,
Art. 143, Art. 144</t>
  </si>
  <si>
    <t>Las personas que con fines comerciales se dediquen a la aplicación de plaguicidas deberán contar con licencia de operación expedida por las autoridades sanitarias.</t>
  </si>
  <si>
    <t xml:space="preserve">Coordinador Grupo de Trabajo de Servicios Administrativos y Recursos Físicos. 
Profesionales del SGA
Contratista tercerizado </t>
  </si>
  <si>
    <t>1843 de 1991</t>
  </si>
  <si>
    <t xml:space="preserve">Por el cual se reglamenta parcialmente los títulos III, V,VI, VII Y XI de la  LEY 09 DE 1979, Sobre Uso y Manejo de Plaguicidas. </t>
  </si>
  <si>
    <t>1443 de 2004</t>
  </si>
  <si>
    <t>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</si>
  <si>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Art 2,  
Art 14</t>
  </si>
  <si>
    <t>Art. 2.2.7.1.1.2., 
Art. 2.2.7.3.1.2.</t>
  </si>
  <si>
    <t>55 de 1993</t>
  </si>
  <si>
    <t>Seguridad en la Utilización de los Productos Químicos en el trabajo</t>
  </si>
  <si>
    <t>Art .1, Art. 2, Art. 7, Art. 8, 
Art. 10, Art. 11, Art 12, Art 13, Art 14, Art .15, Art. 16, Art. 17</t>
  </si>
  <si>
    <t>Coordinador Grupo de Trabajo de Servicios Administrativos y Recursos Físicos. 
Profesionales del SGA</t>
  </si>
  <si>
    <t>1973 de 1995</t>
  </si>
  <si>
    <t>Por medio del cual se promulga el Convenio 170 sobre la Seguridad en la utilización de los productos químicos en el trabajo, adoptado por la Conferencia General de la Organización Internacional del Trabajo el 25 de junio de 1990.</t>
  </si>
  <si>
    <t>Art. 1, Art 5,
  Art 7,  Art 8, 
Art 10,  Art 11, 
 Art 12,  Art 13, 
 Art 14,  Art 15,
  Art 16  Art 17, 
 Art 18</t>
  </si>
  <si>
    <t>1496 de 2018</t>
  </si>
  <si>
    <t xml:space="preserve">Por el cual se adopta el Sistema Globalmente Armonizado de Clasificación y Etiquetado de Productos Químicos y se dictan otras disposiciones en materia
de seguridad química </t>
  </si>
  <si>
    <t>Art.2, Art.11, Art. 14</t>
  </si>
  <si>
    <t>Art. 8, Art. 9</t>
  </si>
  <si>
    <t>1630 de 2021</t>
  </si>
  <si>
    <t>Por el cual se adiciona el Decreto 1076 de 2015, Único Reglamentario del Sector Ambiente y Desarrollo Sostenible, en lo relacionado con la gestión integral de las sustancias químicas de uso industrial, incluida su gestión del riesgo, y se toman otras determinaciones"</t>
  </si>
  <si>
    <t>Art 2.2.7B.1.3.4 Numeral 1</t>
  </si>
  <si>
    <t xml:space="preserve">322 de 2008 </t>
  </si>
  <si>
    <t>Por el cual se ordena diseñar la Estrategia de Gestión Integral para los Residuos de Aparatos Eléctricos y Electrónicos – RAEE</t>
  </si>
  <si>
    <t>1512 de 2010</t>
  </si>
  <si>
    <t>1672 de 2013</t>
  </si>
  <si>
    <t>Establece los lineamientos para la política pública de gestión integral de los Residuos de  Aparatos Eléctricos y Electrónicos (RAEE) generados en el territorio nacional</t>
  </si>
  <si>
    <t>Art 2, 
Art 5,  
Art 6 Num.4, 
Art 19</t>
  </si>
  <si>
    <t xml:space="preserve">284 de 2018 </t>
  </si>
  <si>
    <t xml:space="preserve">Por el cual se adiciona el Decreto 1076 de 2015, Único Reglamentario del Sector Ambiente y Desarrollo Sostenible, en lo relacionado con la Gestión Integral de los Residuos de Aparatos Eléctricos y Electrónicos - RAEE Y se dictan otras disposiciones" </t>
  </si>
  <si>
    <t xml:space="preserve">Art 2.2.7 A.1.1. 
Art 2.2.7 A.1.2. 
Art 2.2.7A.2.3. 
Art 2.2.7A.4.3.
Art  2.2.7A.4.5.  </t>
  </si>
  <si>
    <t>851 de 2022</t>
  </si>
  <si>
    <t>NA</t>
  </si>
  <si>
    <t>Ministerio del Medio Ambiente</t>
  </si>
  <si>
    <t>1164 de 2002</t>
  </si>
  <si>
    <t>Por la cual se adopta el Manual de Procedimientos para la Gestión Integral de los residuos hospitalarios y similares</t>
  </si>
  <si>
    <t>Profesionales del SGA
COMPENSAR</t>
  </si>
  <si>
    <t>351 de 2014</t>
  </si>
  <si>
    <t>Por el cual se reglamenta la gestión integral de los residuos generados en la  atención en salud y otras actividades</t>
  </si>
  <si>
    <t>Art. 2
Art. 6 Núm. 1,2,3,4 5,7,9,10, 11,12,13
Art. 15 Núm. 1,2,3</t>
  </si>
  <si>
    <t>780 de 2016</t>
  </si>
  <si>
    <t>Por medio del cual se expide el Decreto Único Reglamentario del Sector Salud y Protección Social.</t>
  </si>
  <si>
    <t xml:space="preserve">Art 2.8.10.6 
Art. 2.8.10.15 </t>
  </si>
  <si>
    <t>4741 de 2005</t>
  </si>
  <si>
    <t>Por el cual se reglamenta parcialmente la prevención y manejó de los residuos o desechos peligrosos generados en el marco de la gestión integral</t>
  </si>
  <si>
    <t>Art. 1 ,Art. 2,Art. 4,Art. 5,Art.  6, 
Art 7 Lite a,b, 
Art, 10 Lit a,b,c,d,e,f,g,h,i,j,k
Art. 11, Art .12
Art. 16 Lit a,b,c,d,e,f,g,h
Art. 20, Art. 23 Litr a y b
Art. 32 Lit d,e,f,g,h
Art. 33,  Art.34</t>
  </si>
  <si>
    <t>Coordinador Grupo de Trabajo de Servicios Administrativos y Recursos Físicos
Profesionales del SGA</t>
  </si>
  <si>
    <t xml:space="preserve">Art. 27, Art. 28, </t>
  </si>
  <si>
    <t>1362 de 2007</t>
  </si>
  <si>
    <t xml:space="preserve">Por la cual se establece los requisitos y el procedimiento para el Registro de Generadores de Residuos o Desechos Peligrosos, a que hacen referencia los artículos 27º y 28º del Decreto 4741 del 30 de diciembre de 2005. </t>
  </si>
  <si>
    <t>Capitulo I</t>
  </si>
  <si>
    <t xml:space="preserve">Título 6 Residuos Peligrosos 
Art. 2.2.6.1.1.2, Art. 2.2.6.1.2.1. 
Art.  2.2.6.1.2.2., Art. 2.2.6.1.2.3. Lit a,b,c
Art. 2.2.6.1.3.1. Lit  a, b, c, d, e, f ,g ,h ,i ,j, k
Art.  2.2.6.1.3.2.Art.  2.2.6.1.3.4. Lite a, b, c, d.
Art.  2.2.6.1.4.1.Art.  2.2.6.1.4.4. Lite a, b
Art. 2.2.6.2.3.1.Art.  2.2.6.2.3.2. </t>
  </si>
  <si>
    <t>Art. 2.2.6.1.6.1. 
Art. 2.2.6.1.6.2. Lit a, b, c</t>
  </si>
  <si>
    <t>Art 16. Manejo de Residuos</t>
  </si>
  <si>
    <t>Constatar mediante observación directa, las evidencias donde se dé cuenta de los procesos de eliminación de residuos conforme al criterio. Solicitar contrato de empresa que elimina y dispone de los residuos peligrosos cuando se requiera dicha disposición.</t>
  </si>
  <si>
    <t>Grupo de Mantenimiento 
Personal de aseo
Sistema de Seguridad y Salud en el Trabajo 
Profesionales del SGA</t>
  </si>
  <si>
    <t>1402 de 2006</t>
  </si>
  <si>
    <t>Por la cual se desarrolla parcialmente el Decreto 4741 del 30 de diciembre de 2005, en materia de residuos o desechos peligrosos</t>
  </si>
  <si>
    <t>1754 de 2011</t>
  </si>
  <si>
    <t>Por la cual se adopta el Plan para la Gestión Integral de Residuos Peligrosos para el Distrito Capital.</t>
  </si>
  <si>
    <t>Art. 6</t>
  </si>
  <si>
    <t>por la cual se establecen los requisitos y el procedimiento para el Registro de Generadores de Residuos o Desechos Peligrosos, a que hacen referencia los artículos 27 y 28 del Decreto 4741 del 30 de diciembre de 2005.</t>
  </si>
  <si>
    <t xml:space="preserve">RESIDUOS PELIGROSOS  </t>
  </si>
  <si>
    <t>1252 de 2008</t>
  </si>
  <si>
    <t>Por la cual se dictan normas prohibitivas en materia ambiental, referentes a los residuos y desechos peligrosos y se dictan otras disposiciones</t>
  </si>
  <si>
    <t>Art. 1, 
Art. 2, 
Art. 7, 
Art. 9, 
Art. 12 Núm. 2, 4, 5, 6, 7</t>
  </si>
  <si>
    <t>Realizar inspecciones a los  kit de emergencia para verificar que cuenten con todos los elementos para atender cualquier emergencia ambientales.
Capacitar al personal de la brigada ambiental y demás actores sobre la atención de emergencias ambientales.
Realiza simulacros sobre la atención de emergencias ambientales.</t>
  </si>
  <si>
    <t>Art. 12 Núm.. 3</t>
  </si>
  <si>
    <t>1868 de 2021</t>
  </si>
  <si>
    <t>Por el cual se adopta el Plan Nacional de Contingencia frente a pérdidas de contención de hidrocarburos y otras sustancias peligrosas y se adiciona el Capítulo 7 al Título 1 de la Parte 3 del Libro 2 del Decreto 1081 del 2015, Decreto Reglamentario del Sector Presidencia de la República</t>
  </si>
  <si>
    <t>1609 de 2002</t>
  </si>
  <si>
    <t>Por el cual se reglamenta el manejo y transporte terrestre automotor de mercancías peligrosas por carretera.</t>
  </si>
  <si>
    <t>Art. 2, 
Art. 4,
Art. 5 lite a,b,c,d,e,f,g,h,i
Art. 11</t>
  </si>
  <si>
    <t>1079 de 2015</t>
  </si>
  <si>
    <t>Por medio del cual se expide el Decreto Único Reglamentario del Sector Transporte.</t>
  </si>
  <si>
    <t>Art.2.2.1.7.8.2. 
Art. 2.2.1.7.8.1.1.
 Art.  2.2.1.7.8.1.2. 
Art.  2.2.1.7.8.2.4.
 Art. 2.2.1.7.8.2.5.</t>
  </si>
  <si>
    <t xml:space="preserve">Art 2.8.10.7 
Art 2.8.10.15 </t>
  </si>
  <si>
    <t xml:space="preserve">COMPRAS PÚBLICAS SOSTENIBLES </t>
  </si>
  <si>
    <t xml:space="preserve">80 de 1993 </t>
  </si>
  <si>
    <t>Por la cual se expide el Estatuto General de Contratación de la Administración Pública</t>
  </si>
  <si>
    <t>Incluir criterios ambientales  en los procesos de contratación de bienes y servicios que tengan alguna intervención ambiental de la Entidad.</t>
  </si>
  <si>
    <t xml:space="preserve">Profesionales del SGA
Oficina de Contratos 
Oficina del área técnica solicitante 
Supervisor del contrato </t>
  </si>
  <si>
    <t xml:space="preserve">Consejo de Bogotá D.C. </t>
  </si>
  <si>
    <t xml:space="preserve">540 de 2013 </t>
  </si>
  <si>
    <t xml:space="preserve">"Por medio del cual se establecen los lineamientos del Programa Distrital de Compras Verdes y se Dictan otras Disposiciones" </t>
  </si>
  <si>
    <t>1510 de 2013</t>
  </si>
  <si>
    <t>Por el cual se reglamenta el sistema de compras y contratación pública.</t>
  </si>
  <si>
    <t>1082 de 2015</t>
  </si>
  <si>
    <t>Por medio del cual se expide el Decreto Único Reglamentario del sector Administrativo de Planeación Nacional</t>
  </si>
  <si>
    <t xml:space="preserve">Libro 2
Régimen Reglamentario Del Sector Administrativo De Planeación Nacional </t>
  </si>
  <si>
    <t xml:space="preserve">Asamblea Nacional Constituyente </t>
  </si>
  <si>
    <t>Constitución Política</t>
  </si>
  <si>
    <t>Constitución Política de Colombia 1991</t>
  </si>
  <si>
    <t xml:space="preserve">Art 49, Art. 79, 
Art. 80, Art. 95 No. 8 </t>
  </si>
  <si>
    <t>Para garantizar la protección al medio ambiente, prevenir y controlar el deterioro a los recursos naturales, el Sistema de Gestión Ambiental de la SIC cuenta con planes y programas para gestionar y controlar los impactos ambientales generados por las actividades de trabajo.</t>
  </si>
  <si>
    <t>Secretaría General 
Profesionales del SGA</t>
  </si>
  <si>
    <t xml:space="preserve">AGOTAMIENTO DE LOS RECURSOS NATURALES </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</si>
  <si>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</si>
  <si>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</si>
  <si>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Art. 1, 
Art. 3 </t>
  </si>
  <si>
    <t xml:space="preserve">Art 1, 
Art. 4, </t>
  </si>
  <si>
    <t>CREMIL
Personal de aseo
Grupo de Trabajo de Servicios Administrativos y Recursos Físicos - Supervisor del contrato. 
Profesionales del SGA</t>
  </si>
  <si>
    <t xml:space="preserve">349 de 2014 </t>
  </si>
  <si>
    <t>Por el cual se reglamenta la imposición y aplicación del Comparendo Ambiental en el Distrito Capital"</t>
  </si>
  <si>
    <t>Art. 7 (Modificado por el Decreto Distrital 539 de 2014)</t>
  </si>
  <si>
    <t>Concejo de Bogotá S.C</t>
  </si>
  <si>
    <t>417 de 2009</t>
  </si>
  <si>
    <t>Por medio del cual se reglamenta el comparendo ambiental en el Distrito Capital y se dictan otras disposiciones</t>
  </si>
  <si>
    <t>1333 de 2009</t>
  </si>
  <si>
    <t>Procedimiento sancionatorio ambiental</t>
  </si>
  <si>
    <t xml:space="preserve">1466 de 2011 </t>
  </si>
  <si>
    <t>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t>
  </si>
  <si>
    <t>515 de 2012</t>
  </si>
  <si>
    <t>Por medio del cual se modifica el Acuerdo No. 417 De 2009, “por el cual se reglamenta el Comparendo Ambiental en el Distrito Capital</t>
  </si>
  <si>
    <t>1801 de 2016</t>
  </si>
  <si>
    <t>Por la cual se expide el Código Nacional de Policía y Convivencia</t>
  </si>
  <si>
    <t>Art 97, 
Art 111,
Art 136</t>
  </si>
  <si>
    <t>Grupo de Trabajo de Servicios Administrativos y Recursos Físicos - Supervisor del contrato. 
Profesionales del SGA</t>
  </si>
  <si>
    <t>1299 de 2008</t>
  </si>
  <si>
    <t xml:space="preserve">"Por el cual se reglamenta el departamento de gestión ambiental de las empresas a nivel industrial y se dictan otras disposiciones". </t>
  </si>
  <si>
    <t>Art 2, 
Art. 3, 
Art. 4, 
Art. 5, 
Art. 6</t>
  </si>
  <si>
    <t>Grupo de Trabajo de Servicios Administrativos y Recursos Físicos. 
Profesionales del SGA</t>
  </si>
  <si>
    <t xml:space="preserve">1076 de 2015 </t>
  </si>
  <si>
    <t>Art. 2.2.8.11.1.7</t>
  </si>
  <si>
    <t xml:space="preserve">SISTEMAS DE GESTIÓN </t>
  </si>
  <si>
    <t xml:space="preserve">Ministerio de Comercio, Industria y Turismo 
Superintendencia de Industria y Comercio </t>
  </si>
  <si>
    <t>26472 de 2020</t>
  </si>
  <si>
    <t>Por la cual se adoptan los sistemas de gestión de la Superintendencia de Industria y Comercio y se dictan otras disposiciones sobre los mismos</t>
  </si>
  <si>
    <t xml:space="preserve">Art. 1, 
 Art. 2, 
 Art. 3, 
 Art. 4, 
Art. 5,
 Art. 6 </t>
  </si>
  <si>
    <t>No encontrada</t>
  </si>
  <si>
    <t>Profesional del SGA</t>
  </si>
  <si>
    <t>Congreso de Colombia</t>
  </si>
  <si>
    <t>140 de 1994</t>
  </si>
  <si>
    <t xml:space="preserve">Por la cual se reglamenta la Publicidad Exterior Visual en el territorio nacional. </t>
  </si>
  <si>
    <t>Tramitar el registro de publicidad exterior de acuerdo al termino de las vigencias del registro.</t>
  </si>
  <si>
    <t>Consejo de Bogotá</t>
  </si>
  <si>
    <t>1 de 1998</t>
  </si>
  <si>
    <t>por el cual se Reglamenta la Publicidad Exterior Visual en el Distrito Capital de Santa Fe de Bogotá.</t>
  </si>
  <si>
    <t>Art 2, Art. 5
Art 7 (Modificado por art 3 del acuerdo 12 de 2000)
Art 8, Art 9, Art 10, Art 11, Art 16
Art 30 (Modificado por art 8 del acuerdo 12 de 2000)</t>
  </si>
  <si>
    <t>12 de 2000</t>
  </si>
  <si>
    <t>Por el cual se modifica el Acuerdo 01 de 1998</t>
  </si>
  <si>
    <t>Art. 1,Art 3, Art 4, Art 8, 
Art 9, Art 10, Art 11, Art 16.</t>
  </si>
  <si>
    <t>959 de 2000</t>
  </si>
  <si>
    <t>Por el cual se compilan los textos del Acuerdo 01 de 1998 y del Acuerdo 12 de 2000, los cuales reglamentan la publicidad Exterior Visual en el Distrito Capital de Bogotá.</t>
  </si>
  <si>
    <t>Art. 3 parágrafo 1, art. 5 lit b, 
Art 7 numerales ,a,b,c (Modificado por art 3 del acuerdo 12 de 2000)
Art 9 (Modificado por art 4 del acuerdo 12 de 2000)
Art 8.</t>
  </si>
  <si>
    <t>506 de 2003</t>
  </si>
  <si>
    <t>"Por el cual se reglamentan los Acuerdos 01 de 1998 y 12 de 2000, compilados en el Decreto 959 de 2000".</t>
  </si>
  <si>
    <t>Art. 2, Art. 3, 
Art 4 núm. 4.1 4.2 4.3 4.4 (Compila del literal 7 Decreto 959 de 2000
Art. 6, Art. 15</t>
  </si>
  <si>
    <t>Art 86,
 Art. 87, 
Art.  88</t>
  </si>
  <si>
    <t>931 de 2008</t>
  </si>
  <si>
    <t>Por la cual se reglamenta el procedimiento para el registro, el desmonte de elementos de publicidad exterior visual y el procedimiento sancionatorio correspondiente en el Distrito Capital.</t>
  </si>
  <si>
    <t>Art. 3,Art. 4, Art. 5, Art. 6, 
Art. 7,Art. 11,Art. 15, Art. 16</t>
  </si>
  <si>
    <t>40156 de 2022</t>
  </si>
  <si>
    <t>Por la cual se adopta el Plan de Acción Indicativo 2022-2030 para el desarrollo del Programa de Uso Racional y Eficiente de la Energía, PROURE, que define objetivos y metas indicativas de eficiencia energética, acciones y medidas sectoriales y estrategias base para el cumplimiento de metas y se adoptan otras disposiciones.</t>
  </si>
  <si>
    <t>Parte III Medios de Desarrollo de la Política Ambiental</t>
  </si>
  <si>
    <t>762 de 2022</t>
  </si>
  <si>
    <t>Por la cual se reglamentan los límites máximos permisibles de emisión de contaminantes que deberán cumplir las fuentes móviles terrestres, se reglamentan los artículos 2.2.5.1.6.1, 2.2.5.1.8.2 y 2.2.5.1.8.3 del Decreto 1076 de 2015 y se adoptan otras disposiciones</t>
  </si>
  <si>
    <t>MECANISMOS DE EXCRETAS Y BASURAS</t>
  </si>
  <si>
    <t>Por la cual se desarrollan los artículos 2.2.7A.1.3, 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</si>
  <si>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Superintendencia de Industria y Comercio</t>
  </si>
  <si>
    <t xml:space="preserve">Circular Interna </t>
  </si>
  <si>
    <t>005 de 2012</t>
  </si>
  <si>
    <t>13 de 2015</t>
  </si>
  <si>
    <t xml:space="preserve">22 de 2019 </t>
  </si>
  <si>
    <t>Eficiencia Administrativa y lineamientos de la política Cero Papel</t>
  </si>
  <si>
    <t>002 de 2018</t>
  </si>
  <si>
    <t>Incentivo por el uso de la bicicleta para los funcionarios</t>
  </si>
  <si>
    <t>04 de 2012</t>
  </si>
  <si>
    <t>Eficiencia Administrativa y lineamientos de la política cero papel en la administración publica</t>
  </si>
  <si>
    <t>Alcaldía Mayor de Bogotá</t>
  </si>
  <si>
    <t xml:space="preserve">43 de 2013 </t>
  </si>
  <si>
    <t xml:space="preserve">Cero Papel </t>
  </si>
  <si>
    <t>08 de 2009</t>
  </si>
  <si>
    <t>Ahorro de Energía</t>
  </si>
  <si>
    <t>06 de 2014</t>
  </si>
  <si>
    <t>Plan de Austeridad</t>
  </si>
  <si>
    <t>09 de 2018</t>
  </si>
  <si>
    <t>Directrices de austeridad</t>
  </si>
  <si>
    <t>08 de 2022</t>
  </si>
  <si>
    <t>DIRECTRICES DE AUSTERIDAD HACIA UN GASTO PÚBLICO EFICIENTE</t>
  </si>
  <si>
    <t xml:space="preserve"> 397 de 2022</t>
  </si>
  <si>
    <t xml:space="preserve">Informe de sostenibilidad </t>
  </si>
  <si>
    <t>ICONTEC</t>
  </si>
  <si>
    <t>Guía</t>
  </si>
  <si>
    <t xml:space="preserve">GTC-24 de 2009
3ra actualización </t>
  </si>
  <si>
    <t>Gestión Ambiental de Residuos Sólidos</t>
  </si>
  <si>
    <t>Guía Voluntaria e informativa</t>
  </si>
  <si>
    <t xml:space="preserve">NTC </t>
  </si>
  <si>
    <t xml:space="preserve">4435 DE 1998 </t>
  </si>
  <si>
    <t xml:space="preserve">TRNASPORTE DE MERCANCIAS: HOJAS DE SEGURIDAD PARA MATERIALES PREPARACIÓN </t>
  </si>
  <si>
    <t>NTC ISO</t>
  </si>
  <si>
    <t>14001 de 2015</t>
  </si>
  <si>
    <t>Sistemas de gestión ambiental — Requisitos con orientación para su uso</t>
  </si>
  <si>
    <t>Cartilla Unidad Técnica de Ozono</t>
  </si>
  <si>
    <t xml:space="preserve">El Mantenimiento de Sistemas de  Refrigeración y Aire Acondicionado y la Certificación por Competencias Laborales </t>
  </si>
  <si>
    <t xml:space="preserve">Función Publica </t>
  </si>
  <si>
    <t>Medición de desempeño institucional- Reconocimiento especial a las más de 4.900 entidades que diligenciaron oportunamente su información en el FURAG. Los datos suministrados serán vitales para la Medición del Desempeño Institucional y del Sistema de Control Interno.</t>
  </si>
  <si>
    <t>El Global Reporting Initiative (GRI) es una organización no gubernamental basada en una red que tiene como objetivo impulsar los Reportes de Sostenibilidad y Medio ambiente, Social y Gobierno Corporativo (ESG).</t>
  </si>
  <si>
    <t>102-10, 102-11.
103-1, 103-2
302-1, 302-4, 
303-1, 303-3, 
305-5, 
306-2, 
307-1, 
308-1, 308-2</t>
  </si>
  <si>
    <t xml:space="preserve">Secretaría del Ozono
Programa de las Naciones Unidas para el Medio Ambiente </t>
  </si>
  <si>
    <t>Manual del protocolo</t>
  </si>
  <si>
    <t>Décima edición (2016)</t>
  </si>
  <si>
    <t>Manual del Protocolo de Montreal relativo a las sustancias que agotan la Capa de Ozono</t>
  </si>
  <si>
    <t xml:space="preserve">Informativa 
Anexo C </t>
  </si>
  <si>
    <t xml:space="preserve">Ministerio de Medio Ambiente y Desarrollo sostenible </t>
  </si>
  <si>
    <t xml:space="preserve">Guía </t>
  </si>
  <si>
    <t xml:space="preserve">Guía Conceptual y Metodológica de Compras Públicas sostenibles. </t>
  </si>
  <si>
    <t xml:space="preserve">Colombia Compra Eficiente </t>
  </si>
  <si>
    <t>Guía de compras públicas sostenibles con el ambiente</t>
  </si>
  <si>
    <t xml:space="preserve">Secretaria General
Grupo de Trabajo de Servicios Administrativos y Recursos Físicos. 
Profesionales del SGA
</t>
  </si>
  <si>
    <t>d) Gastos de vehículos y combustible
e) Gastos de papelería y telefonía 
f) Servicios públicos</t>
  </si>
  <si>
    <t>Numeral 6
Numeral 9</t>
  </si>
  <si>
    <t>A la fecha se cumple con cada uno de los numerales:  
Numeral 6: se realiza seguimiento al consumo de papel y tóner 
Numeral 9.1: La Entidad cuenta en los baños con sistemas que permitan el ahorro de  agua. 
Numeral 9.2: Se realizan diferentes campañas sobres el uso eficiente de la Energía y agua de las diferentes plataformas de la entidad.
Numeral 9.3:  La Entidad emitió la Circular 010 de 2020-  Adopción de medidas para el ahorro de energía eléctrica en la Entidad.
Numeral 9.4:  Se tiene implementado el programa de gestión para el manejo y disposición de residuos solidos SC03-13 y el plan de residuos peligros SC03-F16, cada uno cuenta con un cronogramas de actividades para el año 2020, las evidencias de cumplimiento se encuentra consolidadas en los informes de gestión ambiental.
Numeral  9.5: En los requisitos legales de movilidad (38 y 39) se evidencia el cumplimiento de este numeral.</t>
  </si>
  <si>
    <t>Numeral 2.3
Numeral 2.5
Numeral 2.7</t>
  </si>
  <si>
    <t>MINISTERIO DE HACIENDA Y CRÉDITO PÚBLICO</t>
  </si>
  <si>
    <t>No informa</t>
  </si>
  <si>
    <t>Secretaria General. 
Grupo de Trabajo de Servicios Administrativos y Recursos Físicos. 
Profesionales del SGA</t>
  </si>
  <si>
    <t xml:space="preserve">Se realiza reporte de acuerdo a lo solicitado por Gestión documental </t>
  </si>
  <si>
    <t>Grupo de Trabajo de Gestión documental y Archivo
Grupo de Trabajo de Servicios Administrativos y Recursos Físicos. 
Profesionales del SGA</t>
  </si>
  <si>
    <t>Se verifica que los equipos que se adquieran no contenga ninguna sustancia agotadora de la capa de ozono.</t>
  </si>
  <si>
    <r>
      <rPr>
        <b/>
        <sz val="10"/>
        <rFont val="Arial Narrow"/>
        <family val="2"/>
      </rPr>
      <t xml:space="preserve">Circular interna No. 22 de 2019:  </t>
    </r>
    <r>
      <rPr>
        <sz val="10"/>
        <rFont val="Arial Narrow"/>
        <family val="2"/>
      </rPr>
      <t>http://intrasic.sic.local/sites/default/files/Circular%20interna%2022%20de%202019%20-%20Cero%20Papel.pdf</t>
    </r>
  </si>
  <si>
    <t>Ministerio de Ambiente, Vivienda y Desarrollo Territorial</t>
  </si>
  <si>
    <t>AGUA
(ESTACIONES DE SERVICIO)</t>
  </si>
  <si>
    <t>1170 de 1997</t>
  </si>
  <si>
    <t xml:space="preserve">NO aplica. </t>
  </si>
  <si>
    <t>1594 de 1984</t>
  </si>
  <si>
    <t>Está derogado salvo art 20 y 21, no aplicables</t>
  </si>
  <si>
    <t xml:space="preserve">3683 de 2003 </t>
  </si>
  <si>
    <t>Son informativos, no es necesario repetir el Decreto.</t>
  </si>
  <si>
    <t>1383 de 2010</t>
  </si>
  <si>
    <t>Está vigente. Es la ley que modifico la ley 769 de 2002. Se repiten las normas.</t>
  </si>
  <si>
    <t>Decreto Ley</t>
  </si>
  <si>
    <t>019 de 2012</t>
  </si>
  <si>
    <t>Está vigente. Ya se había citado, es la norma que modifico la ley 769 de 2002 modificada por la Ley 1383 de 2010.</t>
  </si>
  <si>
    <t>1140 de 2003</t>
  </si>
  <si>
    <t xml:space="preserve">Derogado por art 120 Decreto 2981 de 2013 </t>
  </si>
  <si>
    <t>1713 de 2002</t>
  </si>
  <si>
    <t xml:space="preserve">Derogado por el art. 120 Decreto 2981 de 2013 </t>
  </si>
  <si>
    <t xml:space="preserve">1045 de 2003 </t>
  </si>
  <si>
    <t>Derogada por art. 12 de la Resolución 754 de 2014</t>
  </si>
  <si>
    <t xml:space="preserve">Ministerio de Salud y Protección Social </t>
  </si>
  <si>
    <t xml:space="preserve"> 666  de 2020</t>
  </si>
  <si>
    <t>Derogada por art. 9 Rol. 777 DE 2021. Esta última fue derogada por la Rol. 350 de 2022</t>
  </si>
  <si>
    <t>1457 de 2010</t>
  </si>
  <si>
    <t>Derogada por el art. 24 de la Rol. 1326 de 2017</t>
  </si>
  <si>
    <t>541 de 1994</t>
  </si>
  <si>
    <t>Derogada por art. 21 de la Rol. 472 de 2017</t>
  </si>
  <si>
    <t>​Ministerio de Ambiente, Vivienda y Desarrollo Territorial y
Ministerio de Comercio, Industria y Turismo</t>
  </si>
  <si>
    <t>2120 de 2006</t>
  </si>
  <si>
    <t>Derogada por el art. 15 de la Rol 2329 de 2012</t>
  </si>
  <si>
    <t>2329 de 2012</t>
  </si>
  <si>
    <t>Derogada por el art. 13 de la Rol. 2749 de 2017. De esta sería aplicabe el art. 3</t>
  </si>
  <si>
    <t>2676 de 2000</t>
  </si>
  <si>
    <t>Derogado art. 18 Decreto 351 de 2014</t>
  </si>
  <si>
    <t>321 de 1999</t>
  </si>
  <si>
    <t>Derogado por el art. 2del Decreto 1868 de 2021</t>
  </si>
  <si>
    <t>392 de 2009</t>
  </si>
  <si>
    <t>Derogado por el art. 9 del Decreto Distrital 547 de 2016</t>
  </si>
  <si>
    <t>14001 de 2004</t>
  </si>
  <si>
    <t>Última versión es de 2015.</t>
  </si>
  <si>
    <t>DEPARTAMENTO TÉCNICO ADMINISTRATIVO DEL MEDIO AMBIENTE - DAMA</t>
  </si>
  <si>
    <t>912 de 2002</t>
  </si>
  <si>
    <t>Derogada por art. 24 de la Rol. 1944 de 2003</t>
  </si>
  <si>
    <t xml:space="preserve">1944 de 2003 </t>
  </si>
  <si>
    <t>Derogado por el art. 21 de la Resolución 391 de 2008</t>
  </si>
  <si>
    <t xml:space="preserve">Transitoria. </t>
  </si>
  <si>
    <t xml:space="preserve">CERO PAPEL </t>
  </si>
  <si>
    <t>El Entidad cuenta con mecanismos para disponer excretas y basuras tales como:
Puntos ecológicos con recipientes con el siguiente código de colores:
- Caneca negra: Residuos no aprovechables
- Caneca verde: Residuos orgánicos aprovechables
- Caneca Blanca: Residuos aprovechables
y canecas en cada uno de los baños para disponer excretas.</t>
  </si>
  <si>
    <t>verificar al momento de realizar alguna adquisición de extintores que los agentes químicos no contenga ninguna sustancia agotadora de la capa de ozono.</t>
  </si>
  <si>
    <t xml:space="preserve">Se cuenta con el Plan de preparación y respuesta ante una emergencia y/o contingencia ambiental - SC03-F17 donde se establecen los protocolos para la atención de las emergencias identificadas </t>
  </si>
  <si>
    <t>Realizar inspecciones todos los vehículos los cuales transportan los residuos peligrosos entregados por la entidad para su debido tratamiento y disposición final.</t>
  </si>
  <si>
    <t>Mediante radicado 2019ER286995 el día 27 de febrero de 2020 se tramito por medio de la ventanilla virtual de la Secretaria Distrital de Ambiente el registro de elemento de Publicidad Exterior Visual de la Entidad, Mediante radicado MC31965S2021 emitido por el Ministerio de Cultura  donde considera viable y se emite autorización para su instalación, este concepto cuenta con una vigencia de 36 meses, contada desde la fecha de radicación de salida (02-12-2021) y se podrá prorrogar una sola vez por un plazo adicional de 12 meses. Esta solicitud deberá presentarse hasta 30 días calendario previo al vencimiento de la respectiva autorización.</t>
  </si>
  <si>
    <t>Adopción de Medidas para el ahorro de energía eléctrica en la Entidad</t>
  </si>
  <si>
    <t>Contenidos Básicos Específicos - Categoría Ambiental</t>
  </si>
  <si>
    <t>10 de 2020</t>
  </si>
  <si>
    <t>2232 de 2022</t>
  </si>
  <si>
    <t>Por la cual se establecen medidas tendientes a la reducción gradual de la producción y consumo de ciertos productos plásticos de un solo uso y se dictan otras disposiciones.</t>
  </si>
  <si>
    <t xml:space="preserve">PLÁSTICOS DE UN SOLO USO </t>
  </si>
  <si>
    <t>Resolución subrogada por la Resolución 40156 de 2022</t>
  </si>
  <si>
    <t>Rige a partir del 1 de Enero de 2023</t>
  </si>
  <si>
    <t>Rige a partir del 1 de Enero de 2035</t>
  </si>
  <si>
    <t xml:space="preserve">Art. 4 </t>
  </si>
  <si>
    <t>Art 1
Art 6 
Art 9
Art 20</t>
  </si>
  <si>
    <t>Art 1, Art  2, Art  83,  Art 84,  Art 85,  Art 86,  Art 88, Art 89,  Art 90,  Art 94, Art 152,  Art 153,  Art 154,  Art 171,  Art 173,  Art 174,  Art 175,  Art 176, Art 179</t>
  </si>
  <si>
    <t>Art  23, Art. 24,          
Art. 25,  Art. 26,          
Art. 28, Art. 29, 
Art. 31, Art. 32, 
Art. 34</t>
  </si>
  <si>
    <t>Rige a partir  del 07 de julio de 2024 y 2030</t>
  </si>
  <si>
    <t>Mariana Torres Prada - Profesional responsable del SGA
Mery E Valentierra G. Contratista apoyo SGA</t>
  </si>
  <si>
    <t>Requisitos informativos</t>
  </si>
  <si>
    <t xml:space="preserve">Cumple </t>
  </si>
  <si>
    <t>No cumple</t>
  </si>
  <si>
    <t>Requisitos registrados</t>
  </si>
  <si>
    <t>Total requisitos evaluados</t>
  </si>
  <si>
    <t>Manual Operativo del Modelo Integrado de Planeación y Gestión</t>
  </si>
  <si>
    <t xml:space="preserve">2.2.1 Política de Planeación institucional
</t>
  </si>
  <si>
    <t>2.2.3 Política de Compras y Contratación Pública</t>
  </si>
  <si>
    <t>3.2.1.1 Política de Fortalecimiento organizacional y simplificación de procesos</t>
  </si>
  <si>
    <t xml:space="preserve">3.2.3 Gestión ambiental para el buen uso de los recursos públicos 
</t>
  </si>
  <si>
    <t xml:space="preserve">Secretaria de movilidad </t>
  </si>
  <si>
    <t xml:space="preserve">Orientación en el uso adecuado de la bicicleta y los triciclos, el  comportamiento del ciclista, y el comportamiento de otros actores viales. En las vías y en las ciclo rutas de la ciudad de  Bogotá D.C. </t>
  </si>
  <si>
    <t>Departamento Administrativo de la Función Pública</t>
  </si>
  <si>
    <t>Versión 4
Marzo de 2021</t>
  </si>
  <si>
    <t>La gestión de criterios de sostenibilidad ambiental</t>
  </si>
  <si>
    <t xml:space="preserve">Verificar las disposiciones dadas por el Gobierno Nacional o los gobiernos locales en materia de políticas de austeridad en
el gasto público (consumo de servicios públicos, de combustibles, compras, viáticos gastos de personal, entre otros), y por las autoridades competentes (igualmente, nacionales y locales), en temas de gestión ambiental. 
</t>
  </si>
  <si>
    <t xml:space="preserve">Se realiza un informe de sostenibilidad donde se muestran las siguientes acciones:
Parametrización del consumo de gasolina de cada uno de los vehículos.
Seguimiento del consumo de papel y tóner 
Seguimiento del consumo de Energía </t>
  </si>
  <si>
    <t>Definir una política ambiental y objetivos ambientales, basados en los aspectos e impactos ambientales, incluyendo en los mapas de riesgos las cuestiones ambientales detectadas en el contexto, las partes interesadas y los requisitos legales
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Entender el contexto de la organización pública enfocado al ciclo de vida de sus productos y servicios, para lo cual debe tomar en cuenta, entre otros aspectos, la normativa, la jurisprudencia, acuerdos mundiales como Rio 1992 y París 2015, orden público, problemáticas sociales en las regiones apartadas, aseguramiento del agua y cambio
climático
Asegurar las competencias de los servidores públicos que intervienen en la gestión ambiental 
Establecer las mediciones que permitan evidenciar el desempeño ambiental
Como apoyo para que las entidades incorporen los criterios de gestión ambiental, se puede consultar de manera voluntaria la Norma Técnica Colombiana NTC-ISO 14001</t>
  </si>
  <si>
    <t>Revisar aspectos externos a la entidad, como su entorno político, ambiental, cultural, económico y fiscal, la percepción, propuestas y recomendaciones que tienen sus grupos de valor y ciudadanía en general, frente a bienes y servicios ofrecidos, sus resultados e impactos.</t>
  </si>
  <si>
    <t>Manual operativo del Sistema de Gestión Ambiental -  SC03-M01</t>
  </si>
  <si>
    <t>Versión 5 
DICIEMBRE DE 2020</t>
  </si>
  <si>
    <t>Guía para la administración del riesgo y el diseño de controles en entidades públicas</t>
  </si>
  <si>
    <t>vigente</t>
  </si>
  <si>
    <t>Oficina Asesora de Planeación
Profesional del SGA</t>
  </si>
  <si>
    <t xml:space="preserve">En la pestaña de Requisitos legales:
En la pestaña de Otros requisitos:
En la pestaña Normas derogadas: </t>
  </si>
  <si>
    <t xml:space="preserve">Art 4
Art 5
Art 6
Capitulo IV
Art 13 
Art 14 
Art 19 
Art 31 </t>
  </si>
  <si>
    <t>Se prohíbe, en todas las entidades públicas, la suscripción de contratos para el suministro de plásticos de un solo uso o de productos empacados y/o envasados en ellos, de  conformidad con las prohibiciones y excepciones establecidas en el artículo 5o de esta ley. La prohibición entrará en vigor cumplido el segundo año de la vigencia de la presente ley.
Realizar campañas de difusión y concientización sobre el consumo responsable del plástico y la promoción del plástico reutilizable al interior de las instituciones.</t>
  </si>
  <si>
    <t>Coordinador Grupo de Trabajo de Servicios Administrativos y Recursos Físicos. 
Grupo de Almacén
Profesionales del SGA</t>
  </si>
  <si>
    <t>El edificio Bochica donde se encuentra ubicado la Entidad, cuenta con ventanales grandes en donde se puede aprovechar la luz natural, así mismo, cuenta con iluminación led y con la cantidad adecuada en cada una de las áreas de trabajo.</t>
  </si>
  <si>
    <t>Se verifica que los equipos que se adquieran no contenga ninguna sustancia agotadora de la capa de ozono.
Actualmente la Entidad cuenta con 106 extintores distribuidos en los diferentes pisos de la Entidad con agentes extintores tipo polvo químico universal - ABC, agua y  CO2 ninguno de estos se encuentra en el listado de sustancia agotadora de la capa de ozono.</t>
  </si>
  <si>
    <t>La Entidad Realiza  a través del almacén la entrega para la disposición final de los RAEES generados una vez han terminado su vida útil, así mismo los RAEES que son generados por el cumplimiento de las actividades de algunos contratos se solicita la disposición final adecuada por medio de criterios ambientales.</t>
  </si>
  <si>
    <t>Art 1
Art 2 
Art 3
Art 4
Art 8 Numerales 1 y 2
Art 9
Art 22
Art 24</t>
  </si>
  <si>
    <t xml:space="preserve">Superintendencia de Industria y Comercio
Carrera 13 No 27 -00, pisos Mezanine 3, 4, 5, 6, 7, 9 y 10 Edificio Bochica
Conmutador (601) 5870000
www.sic.gov.co </t>
  </si>
  <si>
    <t>La Entidad cuenta con servicios sanitarios tanto para damas como para caballeros en cada uno de los pisos arrendados.</t>
  </si>
  <si>
    <t>El registro fue realizado en la página de la Secretaría de Ambiente el día 03 de Octubre de 2017.</t>
  </si>
  <si>
    <t>La Entidad cuenta con suministro permanente de agua potable en cada uno de los pisos arrendados, así mismo se cuenta con el formato SC03-F32 Reporte de suministro de agua, donde se registra diariamente si la entidad cuenta o no con suministro de agua, en el caso de que no haya se informa la razón por la cual se quito el suministro.</t>
  </si>
  <si>
    <t>Mediante Resolución 26472 de 2020 se adoptan los Sistemas de Gestión de la Superintendencia de Industria y Comercio – SIGI, dentro de los cuales se encuentra el Sistemas de Gestión Ambiental – SGA aplica la NTC-ISO 14001:2015 donde se gestionan planes y programas en temas ambientales, así mismo tiene asignado un profesional responsable a cargo del sistema.</t>
  </si>
  <si>
    <t xml:space="preserve">El Sistema de Gestión Ambiental cuenta con el Manual Operativo del Sistema de Gestión Ambiental -  SC03-M01 donde se consolida la revisión de todos los aspectos solicitados en el numeral. </t>
  </si>
  <si>
    <r>
      <rPr>
        <b/>
        <sz val="10"/>
        <rFont val="Arial Narrow"/>
        <family val="2"/>
      </rPr>
      <t xml:space="preserve">Red hidráulica: 
</t>
    </r>
    <r>
      <rPr>
        <sz val="10"/>
        <rFont val="Arial Narrow"/>
        <family val="2"/>
      </rPr>
      <t xml:space="preserve">El edificio de la SIC el cual cuenta con una red hidráulica la cual esta conectada adecuadamente con la red de alcantarillado publico, los vertimientos que se generan son de carácter domésticos por el uso de los baños y cafeterías, en la Entidad no se genera ningún tipo de actividad industrial. La Entidad no cuenta con ningún proceso que genere alguna de las siguientes actividades:
- Disposición a la red de alcantarillado público de vísceras o tejidos animales, hueso, pelo, pieles o carnaza, entrañas, sangre, plumas, residuos sólidos.
- Disposición de sustancias sólidas, líquidas o gaseosas que sean consideradas como peligrosas (diferente a aceite usado). 
- Vertimiento de aguas residuales a las calles, calzadas y canales o sistemas de alcantarillado para aguas lluvias.
</t>
    </r>
    <r>
      <rPr>
        <b/>
        <sz val="10"/>
        <rFont val="Arial Narrow"/>
        <family val="2"/>
      </rPr>
      <t xml:space="preserve">Concepto Técnico SDA: 
</t>
    </r>
    <r>
      <rPr>
        <sz val="10"/>
        <rFont val="Arial Narrow"/>
        <family val="2"/>
      </rPr>
      <t xml:space="preserve">Se cuenta con concepto técnico a la Secretaría Distrital de Ambiente sobre permiso de vertimientos y emisiones, recibiendo respuesta de solicitud   el 16 de octubre de 2020, en donde indicaban ya que no hay aplicabilidad toda vez que, las aguas residuales generadas en las áreas y actividades prestadas por la SUPERINTENDENCIA DE INDUSTRIA Y COMERCIO, corresponden a aguas residuales domésticas, por lo tanto, no requiere Permiso ni Registro de vertimiento.
- Radicación: 2020EE181092 Proc 3917516 Fecha: 2020-10-16. </t>
    </r>
  </si>
  <si>
    <r>
      <rPr>
        <b/>
        <sz val="10"/>
        <rFont val="Arial Narrow"/>
        <family val="2"/>
      </rPr>
      <t xml:space="preserve">Plan de Gestión Integral de Residuos Peligrosos: 
</t>
    </r>
    <r>
      <rPr>
        <sz val="10"/>
        <rFont val="Arial Narrow"/>
        <family val="2"/>
      </rPr>
      <t xml:space="preserve">Se cuenta con los planes de Gestión Integral de Residuos Peligrosos -SC03-F16 donde se tienen determinado la clasificación de los residuos peligrosos teniendo en cuenta el Sistema Globalmente Armonizado. 
</t>
    </r>
    <r>
      <rPr>
        <b/>
        <sz val="10"/>
        <rFont val="Arial Narrow"/>
        <family val="2"/>
      </rPr>
      <t xml:space="preserve">
Fichas de seguridad de productos químicos: 
</t>
    </r>
    <r>
      <rPr>
        <sz val="10"/>
        <rFont val="Arial Narrow"/>
        <family val="2"/>
      </rPr>
      <t xml:space="preserve">Se solicita al contratista las fichas de datos de seguridad de los productos químicos y se verifican que se encuentran actualizadas.
</t>
    </r>
    <r>
      <rPr>
        <b/>
        <sz val="10"/>
        <rFont val="Arial Narrow"/>
        <family val="2"/>
      </rPr>
      <t xml:space="preserve">Etiqueta de productos químicos: 
</t>
    </r>
    <r>
      <rPr>
        <sz val="10"/>
        <rFont val="Arial Narrow"/>
        <family val="2"/>
      </rPr>
      <t>Se verifica que los productos químicos estén debidamente etiquetados de acuerdo al SGA.</t>
    </r>
  </si>
  <si>
    <r>
      <rPr>
        <b/>
        <sz val="10"/>
        <rFont val="Arial Narrow"/>
        <family val="2"/>
      </rPr>
      <t xml:space="preserve">SIGI </t>
    </r>
    <r>
      <rPr>
        <sz val="10"/>
        <rFont val="Arial Narrow"/>
        <family val="2"/>
      </rPr>
      <t xml:space="preserve">https://sigi.sic.gov.co/SIGI/portal/resultados_busqueda.php?proceso=52&amp;opcion_regreso=0&amp;macro=3
</t>
    </r>
    <r>
      <rPr>
        <b/>
        <sz val="10"/>
        <rFont val="Arial Narrow"/>
        <family val="2"/>
      </rPr>
      <t xml:space="preserve">
Programas y planes ambientales</t>
    </r>
    <r>
      <rPr>
        <sz val="10"/>
        <rFont val="Arial Narrow"/>
        <family val="2"/>
      </rPr>
      <t xml:space="preserve">
SC03-F13-Programa de gestión para el manejo y disposición de residuos sólidos
SC03-F14-Programa de gestión para el uso eficiente y racional de la energía
SC03-F15-Programa de gestión para el uso eficiente y racional del agua
SC03-F16-Plan de gestión integral de residuos peligrosos
SC03-F17-Plan de preparación y respuesta ante una emergencia ambiental
SC03-F20-Programa de compras públicas sostenibles</t>
    </r>
  </si>
  <si>
    <r>
      <rPr>
        <b/>
        <sz val="10"/>
        <rFont val="Arial Narrow"/>
        <family val="2"/>
      </rPr>
      <t>Actividad:</t>
    </r>
    <r>
      <rPr>
        <sz val="10"/>
        <rFont val="Arial Narrow"/>
        <family val="2"/>
      </rPr>
      <t xml:space="preserve"> Diligenciar formulario registro DGA
</t>
    </r>
    <r>
      <rPr>
        <b/>
        <sz val="10"/>
        <rFont val="Arial Narrow"/>
        <family val="2"/>
      </rPr>
      <t>Número de radicación:</t>
    </r>
    <r>
      <rPr>
        <sz val="10"/>
        <rFont val="Arial Narrow"/>
        <family val="2"/>
      </rPr>
      <t xml:space="preserve"> 2017ER193765
</t>
    </r>
    <r>
      <rPr>
        <b/>
        <sz val="10"/>
        <rFont val="Arial Narrow"/>
        <family val="2"/>
      </rPr>
      <t>Numero de Respuesta:</t>
    </r>
    <r>
      <rPr>
        <sz val="10"/>
        <rFont val="Arial Narrow"/>
        <family val="2"/>
      </rPr>
      <t xml:space="preserve"> 2017EE234989</t>
    </r>
  </si>
  <si>
    <r>
      <rPr>
        <b/>
        <sz val="10"/>
        <rFont val="Arial Narrow"/>
        <family val="2"/>
      </rPr>
      <t xml:space="preserve">SIGI 
</t>
    </r>
    <r>
      <rPr>
        <sz val="10"/>
        <rFont val="Arial Narrow"/>
        <family val="2"/>
      </rPr>
      <t xml:space="preserve">https://sigi.sic.gov.co/SIGI/portal/resultados_busqueda.php?proceso=52&amp;opcion_regreso=0&amp;macro=3
</t>
    </r>
    <r>
      <rPr>
        <b/>
        <sz val="10"/>
        <rFont val="Arial Narrow"/>
        <family val="2"/>
      </rPr>
      <t xml:space="preserve">
Programas y planes ambientales </t>
    </r>
    <r>
      <rPr>
        <sz val="10"/>
        <rFont val="Arial Narrow"/>
        <family val="2"/>
      </rPr>
      <t xml:space="preserve">
SC03-F13-Programa de gestión para el manejo y disposición de residuos sólidos
SC03-F14-Programa de gestión para el uso eficiente y racional de la energía
SC03-F15-Programa de gestión para el uso eficiente y racional del agua
SC03-F16-Plan de gestión integral de residuos peligrosos
SC03-F17-Plan de preparación y respuesta ante una emergencia ambiental
SC03-F20-Programa de compras públicas sostenibles
</t>
    </r>
    <r>
      <rPr>
        <b/>
        <sz val="10"/>
        <rFont val="Arial Narrow"/>
        <family val="2"/>
      </rPr>
      <t xml:space="preserve">Adopción del Sistema de Gestión Ambiental: </t>
    </r>
    <r>
      <rPr>
        <sz val="10"/>
        <rFont val="Arial Narrow"/>
        <family val="2"/>
      </rPr>
      <t xml:space="preserve">
Mediante la  Resolución  26472 de 2020 (Del 5 de Junio) se adoptan los sistema de gestión de la SIC y se dictan otras disposiciones.
</t>
    </r>
    <r>
      <rPr>
        <b/>
        <sz val="10"/>
        <rFont val="Arial Narrow"/>
        <family val="2"/>
      </rPr>
      <t>Responsable del Sistema de Gestión Ambiental</t>
    </r>
    <r>
      <rPr>
        <sz val="10"/>
        <rFont val="Arial Narrow"/>
        <family val="2"/>
      </rPr>
      <t xml:space="preserve">
Radicación oficio  20-171274 Mediante este radicado le fue asignado a la Profesional Mariana Torres, responsable del Sistema de Gestión Ambiental.  </t>
    </r>
  </si>
  <si>
    <r>
      <rPr>
        <b/>
        <sz val="10"/>
        <rFont val="Arial Narrow"/>
        <family val="2"/>
      </rPr>
      <t xml:space="preserve">Circular Interna: </t>
    </r>
    <r>
      <rPr>
        <sz val="10"/>
        <rFont val="Arial Narrow"/>
        <family val="2"/>
      </rPr>
      <t xml:space="preserve">
La Entidad ha documentado circulares internas la cual tiene como asunto  "Eficiencia administrativa y lineamientos de la política de cero papel", en donde actualmente se encuentra implementado:
- Optimización en el uso del papel (impresión y fotocopiado cuando sea necesario)
- Consulta de documentos, lectura y corrección en pantallas 
- Copia electrónica de documentos a clientes internos y externos 
- Uso firma digital 
- Aplicación de tablas de retención documental 
- Disposición de papel reciclado
- Uso de correo electrónico  
- Herramientas de colaboración (Gmail, chat, videoconferencias, calendario, edición de documentos, espacio para almacenamiento de documentos, carpetas compartidas en RED etc.)  
- Aplicaciones de gestión de documentos electrónicos de archivo y gestión de contenido 
- Uso de modulo de traslado de cero papel 
 - Cuotas de impresión.  </t>
    </r>
  </si>
  <si>
    <r>
      <rPr>
        <b/>
        <sz val="10"/>
        <rFont val="Arial Narrow"/>
        <family val="2"/>
      </rPr>
      <t xml:space="preserve">Circular de medidas de ahorro de  energía: </t>
    </r>
    <r>
      <rPr>
        <sz val="10"/>
        <rFont val="Arial Narrow"/>
        <family val="2"/>
      </rPr>
      <t xml:space="preserve">
El Sistemas de Gestión Ambiental con el propósito de hacer un uso más eficiente y racional de la energía eléctrica en la Entidad, cada año imparte instrucciones y lineamientos a favor del medio ambiente y las buenas prácticas para el ahorro de energía, esto se hace a través de la expedición de una circular interna donde se establecen medidas de obligatorio cumplimiento. Circular Interna No. 010 de 2020.</t>
    </r>
  </si>
  <si>
    <t>Secretaria General
Profesionales del SGA
Coordinador Grupo de Trabajo de Servicios Administrativos y Recursos Físicos.</t>
  </si>
  <si>
    <t>Se cuenta con los planes de Gestión Integral de Residuos Peligrosos -SC03-F16 donde se tienen clasificados los residuos peligrosos teniendo en cuenta el Sistema Globalmente Armonizado. 
Se solicita al contratistas las fichas de datos de seguridad de los productos químicos, se verifican que cuenten con los numerales de la norma y se verifican que se encuentren actualizadas.</t>
  </si>
  <si>
    <t>El Sistema de Gestión Ambienta cuenta con el  Programa De Compras Públicas Sostenibles- SC03-F20 el cual tiene como objetivo incorporar criterios ambientales en los procesos de contratación de bienes y servicios de la Entidad.</t>
  </si>
  <si>
    <t xml:space="preserve">Dentro de aplicativo SIGI se encuentran definidos los riesgos del Sistema de Gestión Ambiental siguiendo los lineamientos de la guía.
- Riesgo de corrupción
- Riesgo de Gestión
</t>
  </si>
  <si>
    <t>Total requisitos registrados</t>
  </si>
  <si>
    <t>FECHA DE ACTUALIZACIÓN Y EVALUACIÓN</t>
  </si>
  <si>
    <t>FECHA DE ACTUALIZACIÓN</t>
  </si>
  <si>
    <t>Derogada por Art 24 de la Resolución 851 de 2022</t>
  </si>
  <si>
    <t xml:space="preserve">5.2.2. Política Gestión documental </t>
  </si>
  <si>
    <t xml:space="preserve"> Grupo de Gestión Documental y Archivo 
Grupo de Trabajo de Servicios Administrativos y Recursos Físicos 
Sistema de Gestión Ambiental</t>
  </si>
  <si>
    <t xml:space="preserve">Grupo de Trabajo de Servicios Administrativos y Recursos Físicos. 
Profesionales del SGA
Contratista externo. </t>
  </si>
  <si>
    <t xml:space="preserve">Se toma como referencia para solicitar la competencia laboral al personal que realiza el mantenimiento de los aires acondicionados de la Entidad. Estos son requeridos a través de los contratos realizados para tal fin. </t>
  </si>
  <si>
    <t>Grupo de Trabajo de Servicios Administrativos y Recursos Físicos. 
Profesionales del SGA
Contratistas externo</t>
  </si>
  <si>
    <t xml:space="preserve">Las entidades deben incorporar en su planeación sectorial e institucional, una hoja de ruta que permita implementar el desarrollo de la función archivística en las entidades y organizaciones del Estado colombiano, para lo cual podrán contar con acciones en materia de archivos y gestión documental, guiadas por lineamientos y herramientas que contemplen los: 
- Estratégicos. 
- Administración de archivo.
- Procesos de Gestión Documental. 
- Tecnológico.
- Cultural. </t>
  </si>
  <si>
    <t>Grupo de Trabajo de Servicios Administrativos y Recursos Físicos. 
Profesionales del SGA
Contratista externo</t>
  </si>
  <si>
    <t>Por el cual se establece el Plan de Austeridad del Gasto 2022 para los órganos que hacen parte del Presupuesto General de la Nación</t>
  </si>
  <si>
    <t>Art. 15, 19, 21</t>
  </si>
  <si>
    <r>
      <rPr>
        <b/>
        <sz val="10"/>
        <color theme="1"/>
        <rFont val="Arial Narrow"/>
        <family val="2"/>
      </rPr>
      <t xml:space="preserve">Seguimiento e informe: </t>
    </r>
    <r>
      <rPr>
        <sz val="10"/>
        <color theme="1"/>
        <rFont val="Arial Narrow"/>
        <family val="2"/>
      </rPr>
      <t xml:space="preserve">
Las oficinas de control interno verificarán el cumplimiento de las disposiciones contenidas en el presente decreto y presentarán un informe trimestral detallado al Representante legal de la entidad de conformidad con el artículo 1 del decreto 984 de 2012.</t>
    </r>
  </si>
  <si>
    <t>Informe de austeridad del gasto 2022 - 2023</t>
  </si>
  <si>
    <t>Grupo de Trabajo de Servicios Administrativos y Recursos Físicos. 
Profesionales del SGA
Oficina de Control Interno
Secretaría General</t>
  </si>
  <si>
    <t>Manual  Operativo</t>
  </si>
  <si>
    <r>
      <rPr>
        <b/>
        <sz val="11"/>
        <color theme="1"/>
        <rFont val="Arial Narrow"/>
        <family val="2"/>
      </rPr>
      <t>En la pestaña de Requisitos legales:</t>
    </r>
    <r>
      <rPr>
        <sz val="11"/>
        <color theme="1"/>
        <rFont val="Arial Narrow"/>
        <family val="2"/>
      </rPr>
      <t xml:space="preserve"> 
Se evalúa el Decreto 851 de 2022 ya en traba en rigor desde el 1 de enero de 2023.
Se elimina la Resolución 1512 de 2010 y se incluyen en las normas derogadas.
Se realiza evaluación y actualización de evidencias de cumplimiento. 
</t>
    </r>
    <r>
      <rPr>
        <b/>
        <sz val="11"/>
        <color theme="1"/>
        <rFont val="Arial Narrow"/>
        <family val="2"/>
      </rPr>
      <t>En la pestaña de Otros requisitos:</t>
    </r>
    <r>
      <rPr>
        <sz val="11"/>
        <color theme="1"/>
        <rFont val="Arial Narrow"/>
        <family val="2"/>
      </rPr>
      <t xml:space="preserve"> se incluye el Manual Operativo del Modelo Integrado de Planeación y Gestión - MIPG y la Guía para la administración del riesgo y el diseño de controles en entidades públicas.
Se realiza evaluación y actualización de evidencias de cumplimiento. 
En el Manual Operativo del Modelo Integrado de Planeación y Gestión Versión 4 de marzo de 2021 se agrega el numeral 5.2.2. Política Gestión documenta y las evidencias de cumplimiento.
En el Decreto 397 de 2022 - AUSTERIDAD DEL GASTO, Se agrega articulo 21 SEGUIMIENTO E INFORME, se ingresa información en todas las casillas.
</t>
    </r>
    <r>
      <rPr>
        <b/>
        <sz val="11"/>
        <color theme="1"/>
        <rFont val="Arial Narrow"/>
        <family val="2"/>
      </rPr>
      <t>En la pestaña Normas derogadas: 
S</t>
    </r>
    <r>
      <rPr>
        <sz val="11"/>
        <color theme="1"/>
        <rFont val="Arial Narrow"/>
        <family val="2"/>
      </rPr>
      <t xml:space="preserve">e incluye la Resolución 1512 de 2010.
Se realiza evaluación y actualización de evidencias de cumplimiento. 
Se corrige la casilla de numerales, el cual se encontraba algunos número mal escritos. </t>
    </r>
  </si>
  <si>
    <r>
      <t xml:space="preserve">FECHA DE ACTUALIZACIÓN Y EVALUACIÓN:  </t>
    </r>
    <r>
      <rPr>
        <sz val="14"/>
        <rFont val="Arial Narrow"/>
        <family val="2"/>
      </rPr>
      <t>(2023-04 -14)</t>
    </r>
  </si>
  <si>
    <t>Art 1 y 2 No especifica
Art:. 8 campañas utilizando medios masivos de comunicación y otros canales idóneos</t>
  </si>
  <si>
    <t>Art 1 y 5 No especifica
Art 6 Estacionamientos adecuados, seguros y ajustados periódicamente a la demanda,</t>
  </si>
  <si>
    <t>Medio de verificación: 
-Documento de Inscripción de acopiador de acopiadores primarios y segundarios.
-Licencias ambientales conforme a las disposiciones legales que rijan la materia.
-Certificado de disposición final de Aceites usados.</t>
  </si>
  <si>
    <t>Vigente 
Compilado en el Decreto 780 de 2016.</t>
  </si>
  <si>
    <t xml:space="preserve">Vigente 
Compilado en el Decreto 1076 de 2015. </t>
  </si>
  <si>
    <t>Vigente 
Compilado en el Decreto 1079 de 2015</t>
  </si>
  <si>
    <t xml:space="preserve">Vigente 
Compilado en el Decreto 1082 de 2015. </t>
  </si>
  <si>
    <t>Vigente 
Compilado en el Decreto 959 de 2000</t>
  </si>
  <si>
    <t>MATRIZ DE IDENTIFICACIÓN, ACCESO Y EVALUACIÓN DE REQUISITOS LEGALES Y OTROS REQUISITOS</t>
  </si>
  <si>
    <t>El sistema de Gestión Ambiental cuenta con una política ambiental, así mismo cuenta con objetivos ambientales los cuales se encuentran establecidos en cada uno de sus programas y planes. 
Cuenta con matrices donde identifica las cuentones internas, externas, sus partes interesadas, sus aspectos ambientales y sus requisitos legales y otros requisitos.
Se cuenta con la matriz de identificación de aspectos, evaluación y control de impactos ambientales la cual tiene como propósito gestionar, controlar y evaluar los aspectos ambientales tanto negativos como positivos.
Dentro de la matriz de identificación de aspectos, evaluación y control de impactos ambientales se tienen identificado el ciclo de vida de los productos de aquellos que se identifican como significativos, estos tendiente a verificar como atender dichas problemáticas y minimizar si impacto.
Para la competencia de los servidores públicos La Entidad cuenta con una plataforma de aprendizaje virtual, como herramienta tecnológica para la realización de las capacitaciones de inducción y reinducción, en donde una vez finalizado un curso, se genera un certificado de realización y finalización del mismo como soporte de desarrollo de este, así mismo, el Sistema de Gestión Ambiental también realiza capacitaciones por plataformas virtuales como Teams y de forma presencial a determinados grupos de interés de la Entidad
El sistema de gestión ambiental cuenta con diferentes indicadores para medir el desempeño, los cuales se pueden ver mas detallados en el manual operativo del sistema de gestión ambiental -  SC03-M01
La Entidad toma como referencia para la formulación del Sistema de Gestión Ambiental la  Norma Técnica Colombiana NTC-ISO 14001:2015 en la cual actualmente se encuentra certificada.</t>
  </si>
  <si>
    <r>
      <rPr>
        <b/>
        <sz val="10"/>
        <rFont val="Arial Narrow"/>
        <family val="2"/>
      </rPr>
      <t xml:space="preserve">Archivo de Gestión Ambiental Digital 2023 -  0142.230.15 Programa de Compras Públicas Sostenibles - </t>
    </r>
    <r>
      <rPr>
        <sz val="10"/>
        <rFont val="Arial Narrow"/>
        <family val="2"/>
      </rPr>
      <t xml:space="preserve">Fichas técnicas y soportes de cumplimiento </t>
    </r>
    <r>
      <rPr>
        <b/>
        <sz val="10"/>
        <rFont val="Arial Narrow"/>
        <family val="2"/>
      </rPr>
      <t xml:space="preserve">
</t>
    </r>
    <r>
      <rPr>
        <sz val="10"/>
        <rFont val="Arial Narrow"/>
        <family val="2"/>
      </rPr>
      <t>Contrato 1813 de 2020  - TECNICARS 
Contrato 1578 de 2022 - UT BAHIAEXPRESS II</t>
    </r>
  </si>
  <si>
    <r>
      <rPr>
        <b/>
        <sz val="10"/>
        <rFont val="Arial Narrow"/>
        <family val="2"/>
      </rPr>
      <t xml:space="preserve">Programa y plan de Gestión de residuos: 
</t>
    </r>
    <r>
      <rPr>
        <sz val="10"/>
        <rFont val="Arial Narrow"/>
        <family val="2"/>
      </rPr>
      <t xml:space="preserve">La Entidad cuenta con el Programa de Gestión para el Manejo y Disposición de Residuos Sólidos - SC03-F13 y el Plan de Gestión Integral de Residuos Peligrosos -SC03-F16 en donde se encuentra documentado el manejo integral de todos los residuos que se generan en la Entidad.
</t>
    </r>
    <r>
      <rPr>
        <b/>
        <sz val="10"/>
        <rFont val="Arial Narrow"/>
        <family val="2"/>
      </rPr>
      <t xml:space="preserve">
Puntos ecológicos: 
</t>
    </r>
    <r>
      <rPr>
        <sz val="10"/>
        <rFont val="Arial Narrow"/>
        <family val="2"/>
      </rPr>
      <t>Para realizar la separación en la fuente de residuos, en cada piso se cuenta con puntos ecológicos que dan cumplimiento al código de colores establecido en el país, este se puede evidenciar presencialmente.  .
- Caneca negra: Residuos no aprovechables
- Caneca verde: Residuos orgánicos aprovechables
- Caneca Blanca: Residuos aprovechables</t>
    </r>
    <r>
      <rPr>
        <b/>
        <sz val="10"/>
        <rFont val="Arial Narrow"/>
        <family val="2"/>
      </rPr>
      <t xml:space="preserve">
Centros de acopios de residuos y puntos ecológicos:
</t>
    </r>
    <r>
      <rPr>
        <sz val="10"/>
        <rFont val="Arial Narrow"/>
        <family val="2"/>
      </rPr>
      <t xml:space="preserve">La Entidad cuenta con centros de acopios para el almacenamiento de residuos aprovechables y peligrosos, los cuales se encuentran ubicados en el 6 y 7 piso del Edificio Bochica respectivamente. Este se puede evidenciar presencialmente.  </t>
    </r>
    <r>
      <rPr>
        <b/>
        <sz val="10"/>
        <rFont val="Arial Narrow"/>
        <family val="2"/>
      </rPr>
      <t xml:space="preserve">
Inspección Ambiental a los centros de acopio: 
</t>
    </r>
    <r>
      <rPr>
        <sz val="10"/>
        <rFont val="Arial Narrow"/>
        <family val="2"/>
      </rPr>
      <t xml:space="preserve">En esta inspección realiza el seguimiento y control de las condiciones ambientalmente seguras del centro de acopio donde se almacenan los residuos sólidos y  peligrosos, esta información se registra en el formato SC03-F03. </t>
    </r>
  </si>
  <si>
    <r>
      <rPr>
        <b/>
        <sz val="10"/>
        <rFont val="Arial Narrow"/>
        <family val="2"/>
      </rPr>
      <t xml:space="preserve">Programa y plan de Gestión de residuos: </t>
    </r>
    <r>
      <rPr>
        <sz val="10"/>
        <rFont val="Arial Narrow"/>
        <family val="2"/>
      </rPr>
      <t xml:space="preserve">
La Entidad cuenta con el Programa de Gestión para el Manejo y Disposición de Residuos Sólidos - SC03-F13 y el Plan de Gestión Integral de Residuos Peligrosos -SC03-F16 en donde se encuentra documentado el manejo integral de todos los residuos que se generan en la Entidad.
</t>
    </r>
    <r>
      <rPr>
        <b/>
        <sz val="10"/>
        <rFont val="Arial Narrow"/>
        <family val="2"/>
      </rPr>
      <t xml:space="preserve">Contrato de reciclaje:
</t>
    </r>
    <r>
      <rPr>
        <sz val="10"/>
        <rFont val="Arial Narrow"/>
        <family val="2"/>
      </rPr>
      <t xml:space="preserve">Para el servicio de separación, clasificación, recolección, transporte, aprovechamiento y/o disposición final de los residuos aprovechables, actualmente se cuenta con el Acuerdo de corresponsabilidad 1566 de 2021 con la ASOCIACION DE RECICLADORES PUERTA DE ORO BOGOTA el cual dio inicio el 06 de julio de 2021 y  tiene plazo de ejecución por dos (2) años y podrá prorrogarse por mutuo acuerdo entre las partes mediante comunicación expresa y escrita antes de su vencimiento.
Se realizo prorroga del contrato hasta el 05 de diciembre de 2023. 
</t>
    </r>
    <r>
      <rPr>
        <b/>
        <sz val="10"/>
        <rFont val="Arial Narrow"/>
        <family val="2"/>
      </rPr>
      <t xml:space="preserve">Certificados de disposición de residuos aprovechables: 
</t>
    </r>
    <r>
      <rPr>
        <sz val="10"/>
        <rFont val="Arial Narrow"/>
        <family val="2"/>
      </rPr>
      <t xml:space="preserve">La Entidad mediante el contrato de reciclaje, gestiona la correcta disposición de los residuos aprovechables y de manera mensual se registran todos los residuos que se generan en la Entidad mediante formato SC03-F08. El Sistema de Gestión Ambiental cuenta con los certificados a corte de septiembre de 2023. 
</t>
    </r>
    <r>
      <rPr>
        <b/>
        <sz val="10"/>
        <rFont val="Arial Narrow"/>
        <family val="2"/>
      </rPr>
      <t xml:space="preserve">Disposición de residuos peligrosos:  </t>
    </r>
    <r>
      <rPr>
        <sz val="10"/>
        <rFont val="Arial Narrow"/>
        <family val="2"/>
      </rPr>
      <t xml:space="preserve">
La Disposición de los residuos peligrosos  se realiza con empresas que cuentan con licencias ambientales para la disposición adecuada de cada uno de los ResPel entregados.
</t>
    </r>
    <r>
      <rPr>
        <b/>
        <sz val="10"/>
        <rFont val="Arial Narrow"/>
        <family val="2"/>
      </rPr>
      <t xml:space="preserve">Centros de acopios de residuos y puntos ecológicos: 
</t>
    </r>
    <r>
      <rPr>
        <sz val="10"/>
        <rFont val="Arial Narrow"/>
        <family val="2"/>
      </rPr>
      <t xml:space="preserve">La Entidad cuenta con centro de acopios para el almacenamiento de residuos aprovechables y peligrosos, el cual se encuentran ubicados en el 6 y 7 piso del Edificio Bochica .
</t>
    </r>
    <r>
      <rPr>
        <b/>
        <sz val="10"/>
        <rFont val="Arial Narrow"/>
        <family val="2"/>
      </rPr>
      <t xml:space="preserve">Puntos ecológicos: </t>
    </r>
    <r>
      <rPr>
        <sz val="10"/>
        <rFont val="Arial Narrow"/>
        <family val="2"/>
      </rPr>
      <t xml:space="preserve">
Para realizar la separación en la fuente de residuos, en cada piso se cuenta con puntos ecológicos que dan cumplimiento al código de colores establecido en el país 
- Caneca negra: Residuos no aprovechables
- Caneca verde: Residuos orgánicos aprovechables
- Caneca Blanca: Residuos aprovechables
</t>
    </r>
    <r>
      <rPr>
        <b/>
        <sz val="10"/>
        <rFont val="Arial Narrow"/>
        <family val="2"/>
      </rPr>
      <t xml:space="preserve">Inspección Ambiental a los centros de acopio: </t>
    </r>
    <r>
      <rPr>
        <sz val="10"/>
        <rFont val="Arial Narrow"/>
        <family val="2"/>
      </rPr>
      <t xml:space="preserve">
En esta inspección realiza el seguimiento y control de las condiciones ambientalmente seguras del centro de acopio donde se almacenan los residuos sólidos y  peligrosos, esta información se registra en el formato SC03-F03. 
</t>
    </r>
    <r>
      <rPr>
        <b/>
        <sz val="10"/>
        <rFont val="Arial Narrow"/>
        <family val="2"/>
      </rPr>
      <t>Disposición de residuos no aprovechables:</t>
    </r>
    <r>
      <rPr>
        <sz val="10"/>
        <rFont val="Arial Narrow"/>
        <family val="2"/>
      </rPr>
      <t xml:space="preserve">
Para el manejo de los residuos orgánicos y ordinarios se realiza la recolección en cada uno de los puntos ecológicos que se encuentran en cada uno de los pisos que tiene la Entidad, luego son llevados al centro de acopio del 7 piso donde son pesados, posteriormente son llevados en los horarios y frecuencias establecidos en el centro de acopio que tiene dispuesto CREMIL y por último ellos realizan la entrega a la empresa PROMOAMBIENTAL DISTRITO SAS ESP.
</t>
    </r>
    <r>
      <rPr>
        <b/>
        <sz val="10"/>
        <rFont val="Arial Narrow"/>
        <family val="2"/>
      </rPr>
      <t xml:space="preserve">Indicadores: </t>
    </r>
    <r>
      <rPr>
        <sz val="10"/>
        <rFont val="Arial Narrow"/>
        <family val="2"/>
      </rPr>
      <t xml:space="preserve">
El Sistema de Gestión Ambiental, cuenta con un indicador que mide el aprovechamiento de residuos sólidos con respecto a todos los residuos generados en la Entidad. Este indicador se encuentra ubicado para consulta en el SIGI proceso Gestión Ambiental.
</t>
    </r>
  </si>
  <si>
    <r>
      <rPr>
        <b/>
        <sz val="10"/>
        <rFont val="Arial Narrow"/>
        <family val="2"/>
      </rPr>
      <t xml:space="preserve">Programa de Gestión: </t>
    </r>
    <r>
      <rPr>
        <sz val="10"/>
        <rFont val="Arial Narrow"/>
        <family val="2"/>
      </rPr>
      <t>La Entidad cuenta con el Programa de Gestión para el Manejo y Disposición de Residuos Sólidos - SC03-F13  en donde se encuentra documentado el manejo integral de todos los residuos que se generan en la Entidad. En la Entidad describe la adopción del nuevo código de colores.</t>
    </r>
    <r>
      <rPr>
        <b/>
        <sz val="10"/>
        <rFont val="Arial Narrow"/>
        <family val="2"/>
      </rPr>
      <t xml:space="preserve">
Puntos ecológicos:</t>
    </r>
    <r>
      <rPr>
        <sz val="10"/>
        <rFont val="Arial Narrow"/>
        <family val="2"/>
      </rPr>
      <t xml:space="preserve"> para realizar la separación en la fuente de residuos, en cada piso se cuenta con puntos ecológicos que dan cumplimiento al código de colores establecido en el país 
- Caneca negra: Residuos no aprovechables
- Caneca verde: Residuos orgánicos aprovechables
- Caneca Blanca: Residuos aprovechables</t>
    </r>
  </si>
  <si>
    <r>
      <rPr>
        <b/>
        <sz val="10"/>
        <rFont val="Arial Narrow"/>
        <family val="2"/>
      </rPr>
      <t xml:space="preserve">Programa de Gestión para el Manejo y Disposición de Residuos Sólidos SC03-F13: </t>
    </r>
    <r>
      <rPr>
        <sz val="10"/>
        <rFont val="Arial Narrow"/>
        <family val="2"/>
      </rPr>
      <t xml:space="preserve">
https://sigi.sic.gov.co/SIGI/portal/document_tab.php?id_doc=800&amp;version=6&amp;opcion_regreso=1</t>
    </r>
    <r>
      <rPr>
        <b/>
        <sz val="10"/>
        <rFont val="Arial Narrow"/>
        <family val="2"/>
      </rPr>
      <t/>
    </r>
  </si>
  <si>
    <t>Se cuenta con el plan de Gestión Integral de Residuos Peligrosos  SC03-F16 en donde se tiene establecido los lineamientos sobre el manejo integral, minimización y manejo en caso de una emergencia de los residuos peligrosos. 
Se realiza el empacado y etiquetado de los residuos peligrosos que se van a entregar para su debida disposición el cual se puede verificar en el centro de acopio ResPel del 6to piso .</t>
  </si>
  <si>
    <t>Los residuos peligrosos se entregan debidamente empacados y rotulados, así mismo, se les realiza inspección por medio del formato SC03-F11 lista de chequeo para el transportador de residuos peligrosos.</t>
  </si>
  <si>
    <r>
      <rPr>
        <b/>
        <sz val="10"/>
        <rFont val="Arial Narrow"/>
        <family val="2"/>
      </rPr>
      <t xml:space="preserve">Programa de gestión de residuos: 
</t>
    </r>
    <r>
      <rPr>
        <sz val="10"/>
        <rFont val="Arial Narrow"/>
        <family val="2"/>
      </rPr>
      <t xml:space="preserve">La Entidad cuenta con el Programa de Gestión para el Manejo y Disposición de Residuos Sólidos Código - SC03-F13 y un Plan de Gestión Integral de Residuos Peligrosos -SC03-F16 en donde se encuentra documentado el manejo integral de todos los residuos que se generan en la Entidad.
</t>
    </r>
    <r>
      <rPr>
        <b/>
        <sz val="10"/>
        <rFont val="Arial Narrow"/>
        <family val="2"/>
      </rPr>
      <t xml:space="preserve">Disposición final de residuos aprovechables: 
</t>
    </r>
    <r>
      <rPr>
        <sz val="10"/>
        <rFont val="Arial Narrow"/>
        <family val="2"/>
      </rPr>
      <t xml:space="preserve">Para el servicio de separación, clasificación, recolección, transporte, aprovechamiento y/o disposición final de los residuos aprovechables, actualmente se cuenta con el Acuerdo de corresponsabilidad 1566 de 2021 con la ASOCIACION DE RECICLADORES PUERTA DE ORO BOGOTA el cual dio inicio el 06 de julio de 2021 y finaliza el 05 de diciembre de 2023, ellos nos certifican el aprovechamiento de cada uno de los residuos aprovechables entregados..
</t>
    </r>
    <r>
      <rPr>
        <b/>
        <sz val="10"/>
        <rFont val="Arial Narrow"/>
        <family val="2"/>
      </rPr>
      <t xml:space="preserve">Disposición final de residuos peligrosos: 
</t>
    </r>
    <r>
      <rPr>
        <sz val="10"/>
        <rFont val="Arial Narrow"/>
        <family val="2"/>
      </rPr>
      <t xml:space="preserve">La disposición de los residuos peligrosos se realiza mediante la incorporación de criterios ambientales para aquellos procesos que generen, así mismo, por parte de la entidad se realiza con empresas que cuenten con licencias ambientales para la disposición final de cada uno de ellos. </t>
    </r>
  </si>
  <si>
    <r>
      <rPr>
        <b/>
        <sz val="10"/>
        <rFont val="Arial Narrow"/>
        <family val="2"/>
      </rPr>
      <t xml:space="preserve">
Programa de Gestión para el Uso Eficiente y Racional del Agua:</t>
    </r>
    <r>
      <rPr>
        <sz val="10"/>
        <rFont val="Arial Narrow"/>
        <family val="2"/>
      </rPr>
      <t xml:space="preserve"> https://sigi.sic.gov.co/SIGI/portal/document_tab.php?id_doc=802&amp;version=4&amp;opcion_regreso=1</t>
    </r>
    <r>
      <rPr>
        <b/>
        <sz val="10"/>
        <rFont val="Arial Narrow"/>
        <family val="2"/>
      </rPr>
      <t xml:space="preserve">
Archivo de Gestión Ambiental Digital 2023 - 0142.140. Instrumentos del Sistema de Gestión Ambiental 
- </t>
    </r>
    <r>
      <rPr>
        <sz val="10"/>
        <rFont val="Arial Narrow"/>
        <family val="2"/>
      </rPr>
      <t xml:space="preserve">Informes de gestión 
</t>
    </r>
    <r>
      <rPr>
        <b/>
        <sz val="10"/>
        <rFont val="Arial Narrow"/>
        <family val="2"/>
      </rPr>
      <t xml:space="preserve">Archivo de Gestión Ambiental Digital 2023 - 0142.230.15 Programa de Compras Públicas Sostenibles - Fichas técnicas y soportes de cumplimiento 
- </t>
    </r>
    <r>
      <rPr>
        <sz val="10"/>
        <rFont val="Arial Narrow"/>
        <family val="2"/>
      </rPr>
      <t xml:space="preserve">Contrato 11470 de 2022 - SAFRID
- Contrato 2033 de 2023 - GRUPO CONSTRUCTORES INTELIGENTES S.A.S. 
</t>
    </r>
    <r>
      <rPr>
        <b/>
        <sz val="10"/>
        <rFont val="Arial Narrow"/>
        <family val="2"/>
      </rPr>
      <t xml:space="preserve">Archivo de Gestión Ambiental Digital 2023 - 0142.230.95 Programas para el Uso Eficiente y Racional del Agua 
- </t>
    </r>
    <r>
      <rPr>
        <sz val="10"/>
        <rFont val="Arial Narrow"/>
        <family val="2"/>
      </rPr>
      <t xml:space="preserve">Reporte de daños hidráulicos y eléctricos de baños y cafeterías.
</t>
    </r>
  </si>
  <si>
    <r>
      <rPr>
        <b/>
        <sz val="10"/>
        <rFont val="Arial Narrow"/>
        <family val="2"/>
      </rPr>
      <t>Archivo de Gestión Ambiental Digital 2023 - 0142.230.15 Programa de Compras Públicas Sostenibles - Fichas técnicas y soportes de cumplimiento</t>
    </r>
    <r>
      <rPr>
        <sz val="10"/>
        <rFont val="Arial Narrow"/>
        <family val="2"/>
      </rPr>
      <t xml:space="preserve"> 
- Contrato 1071 de 2023 - CREMIL</t>
    </r>
  </si>
  <si>
    <r>
      <t xml:space="preserve">
</t>
    </r>
    <r>
      <rPr>
        <b/>
        <sz val="10"/>
        <rFont val="Arial Narrow"/>
        <family val="2"/>
      </rPr>
      <t xml:space="preserve">Archivo de gestión ambiental 2020: </t>
    </r>
    <r>
      <rPr>
        <sz val="10"/>
        <rFont val="Arial Narrow"/>
        <family val="2"/>
      </rPr>
      <t xml:space="preserve">
Solicitud concepto permiso de vertimientos y emisiones: Radicado SIC No. 17-391187 del 2017-11-22 </t>
    </r>
    <r>
      <rPr>
        <b/>
        <sz val="10"/>
        <rFont val="Arial Narrow"/>
        <family val="2"/>
      </rPr>
      <t xml:space="preserve">
Respuesta por parte de la SDA: </t>
    </r>
    <r>
      <rPr>
        <sz val="10"/>
        <rFont val="Arial Narrow"/>
        <family val="2"/>
      </rPr>
      <t>Radicado SDA 2020EE181092 2020-10-16</t>
    </r>
    <r>
      <rPr>
        <b/>
        <sz val="10"/>
        <rFont val="Arial Narrow"/>
        <family val="2"/>
      </rPr>
      <t xml:space="preserve">
</t>
    </r>
  </si>
  <si>
    <r>
      <rPr>
        <b/>
        <sz val="10"/>
        <rFont val="Arial Narrow"/>
        <family val="2"/>
      </rPr>
      <t xml:space="preserve"> Programa para el uso Eficiente y Racional para la Energía : </t>
    </r>
    <r>
      <rPr>
        <sz val="10"/>
        <rFont val="Arial Narrow"/>
        <family val="2"/>
      </rPr>
      <t xml:space="preserve">https://sigi.sic.gov.co/SIGI/portal/document_tab.php?id_doc=801&amp;version=3&amp;opcion_regreso=1
</t>
    </r>
    <r>
      <rPr>
        <b/>
        <sz val="10"/>
        <rFont val="Arial Narrow"/>
        <family val="2"/>
      </rPr>
      <t xml:space="preserve">Circular Interna No. 08 de 2023: </t>
    </r>
    <r>
      <rPr>
        <sz val="10"/>
        <rFont val="Arial Narrow"/>
        <family val="2"/>
      </rPr>
      <t xml:space="preserve">https://intra.sic.gov.co/sites/default/files/Circular%20Interna%20No.%20008%20del%2020%20de%20abril%20de%202023._0.pdf
</t>
    </r>
    <r>
      <rPr>
        <b/>
        <sz val="10"/>
        <rFont val="Arial Narrow"/>
        <family val="2"/>
      </rPr>
      <t xml:space="preserve">
Archivo de Gestión Ambiental Digital 2023 - 0142.140 Instrumentos del Sistema de Gestión Ambiental 
- </t>
    </r>
    <r>
      <rPr>
        <sz val="10"/>
        <rFont val="Arial Narrow"/>
        <family val="2"/>
      </rPr>
      <t xml:space="preserve">Informes de gestión </t>
    </r>
    <r>
      <rPr>
        <b/>
        <sz val="10"/>
        <rFont val="Arial Narrow"/>
        <family val="2"/>
      </rPr>
      <t xml:space="preserve">
</t>
    </r>
    <r>
      <rPr>
        <sz val="10"/>
        <rFont val="Arial Narrow"/>
        <family val="2"/>
      </rPr>
      <t xml:space="preserve">
</t>
    </r>
    <r>
      <rPr>
        <b/>
        <sz val="10"/>
        <rFont val="Arial Narrow"/>
        <family val="2"/>
      </rPr>
      <t>Archivo de Gestión Ambiental Digital 2023 - 0142.230.15 Programa de Compras Públicas Sostenibles -</t>
    </r>
    <r>
      <rPr>
        <sz val="10"/>
        <rFont val="Arial Narrow"/>
        <family val="2"/>
      </rPr>
      <t xml:space="preserve"> </t>
    </r>
    <r>
      <rPr>
        <b/>
        <sz val="10"/>
        <rFont val="Arial Narrow"/>
        <family val="2"/>
      </rPr>
      <t xml:space="preserve">Fichas técnicas y soportes de cumplimiento: </t>
    </r>
    <r>
      <rPr>
        <sz val="10"/>
        <rFont val="Arial Narrow"/>
        <family val="2"/>
      </rPr>
      <t xml:space="preserve">
- Contrato 11470 de 2022 - SAFRID
- Contrato 2033 de 2023 - GRUPO CONSTRUCTORES INTELIGENTES S.A.S. 
</t>
    </r>
  </si>
  <si>
    <r>
      <t xml:space="preserve">Circular No. 2 de 2018: </t>
    </r>
    <r>
      <rPr>
        <sz val="10"/>
        <rFont val="Arial Narrow"/>
        <family val="2"/>
      </rPr>
      <t>http://intrasic.sic.local/sites/default/files/circular%20interna%20No.%202%20Incentivo%20uso%20de%20la%20bicicleta_0.pdf</t>
    </r>
    <r>
      <rPr>
        <b/>
        <sz val="10"/>
        <rFont val="Arial Narrow"/>
        <family val="2"/>
      </rPr>
      <t xml:space="preserve">
Archivo de Gestión Ambiental Digital 2023 -  0142.140 Instrumentos del Sistema de Gestión Ambiental 
- </t>
    </r>
    <r>
      <rPr>
        <sz val="10"/>
        <rFont val="Arial Narrow"/>
        <family val="2"/>
      </rPr>
      <t xml:space="preserve">Informe de Gestión 
</t>
    </r>
    <r>
      <rPr>
        <b/>
        <sz val="10"/>
        <rFont val="Arial Narrow"/>
        <family val="2"/>
      </rPr>
      <t xml:space="preserve">- </t>
    </r>
    <r>
      <rPr>
        <sz val="10"/>
        <rFont val="Arial Narrow"/>
        <family val="2"/>
      </rPr>
      <t xml:space="preserve">Registro de semana ambiental </t>
    </r>
  </si>
  <si>
    <r>
      <rPr>
        <b/>
        <sz val="10"/>
        <rFont val="Arial Narrow"/>
        <family val="2"/>
      </rPr>
      <t xml:space="preserve">Programa de Gestión para el Manejo y Disposición de Residuos Sólidos: </t>
    </r>
    <r>
      <rPr>
        <sz val="10"/>
        <rFont val="Arial Narrow"/>
        <family val="2"/>
      </rPr>
      <t xml:space="preserve">
https://sigi.sic.gov.co/SIGI/portal/document_tab.php?id_doc=800&amp;version=6&amp;opcion_regreso=1
</t>
    </r>
    <r>
      <rPr>
        <b/>
        <sz val="10"/>
        <rFont val="Arial Narrow"/>
        <family val="2"/>
      </rPr>
      <t xml:space="preserve">
Plan de gestión integral de residuos peligrosos: </t>
    </r>
    <r>
      <rPr>
        <sz val="10"/>
        <rFont val="Arial Narrow"/>
        <family val="2"/>
      </rPr>
      <t xml:space="preserve">https://sigi.sic.gov.co/SIGI/portal/document_tab.php?id_doc=803&amp;version=4&amp;opcion_regreso=1
</t>
    </r>
    <r>
      <rPr>
        <b/>
        <sz val="10"/>
        <rFont val="Arial Narrow"/>
        <family val="2"/>
      </rPr>
      <t xml:space="preserve">Archivo de Gestión Ambiental Digital 2023 - 0142.230.70 Programas de Gestión para el Manejo y Disposición de Residuos Sólidos 
- </t>
    </r>
    <r>
      <rPr>
        <sz val="10"/>
        <rFont val="Arial Narrow"/>
        <family val="2"/>
      </rPr>
      <t xml:space="preserve">Inspección ambiental
- Inspección en la fuente
</t>
    </r>
    <r>
      <rPr>
        <b/>
        <sz val="10"/>
        <rFont val="Arial Narrow"/>
        <family val="2"/>
      </rPr>
      <t xml:space="preserve">
</t>
    </r>
  </si>
  <si>
    <r>
      <rPr>
        <b/>
        <sz val="10"/>
        <rFont val="Arial Narrow"/>
        <family val="2"/>
      </rPr>
      <t xml:space="preserve">Archivo de Gestión Ambiental Digital 2023 – 0142.140 Instrumentos del Sistema de Gestión Ambiental 
- </t>
    </r>
    <r>
      <rPr>
        <sz val="10"/>
        <rFont val="Arial Narrow"/>
        <family val="2"/>
      </rPr>
      <t>Informe de Gestión Ambiental 
- Correo masivo a los funcionarios y contratistas.
- Registro de asistencia capacitación</t>
    </r>
  </si>
  <si>
    <r>
      <rPr>
        <b/>
        <sz val="10"/>
        <rFont val="Arial Narrow"/>
        <family val="2"/>
      </rPr>
      <t xml:space="preserve">Contenedor: 
</t>
    </r>
    <r>
      <rPr>
        <sz val="10"/>
        <rFont val="Arial Narrow"/>
        <family val="2"/>
      </rPr>
      <t>La Entidad cuenta con un contenedor  para la recolección y almacenamiento de los residuos de pilas y baterías, el cual se encuentra en el corredor del piso 3, en alianza con la empresa PILAS CON EL AMBIENTE. Teniendo en cuenta que la norma informa que estos no podrán permanecer por un tiempo superior a 6 meses es importante tener en cuenta que al ser una campaña especial y son los funcionarios y contratistas quienes traen estos residuos y en este tiempo no se cumple con el porcentaje mínimo para entregar a la empresa, por esta razón se dejan de manera anual, igualmente se revisa que el contenedor no tenga alguna filtración que pueda afectar la salud y el ambiente. . En noviembre de 2023 se tiene programado realizar la disposición de las pilas almacenadas en esta vigencia. 
D</t>
    </r>
    <r>
      <rPr>
        <b/>
        <sz val="10"/>
        <rFont val="Arial Narrow"/>
        <family val="2"/>
      </rPr>
      <t xml:space="preserve">isposición final: 
</t>
    </r>
    <r>
      <rPr>
        <sz val="10"/>
        <rFont val="Arial Narrow"/>
        <family val="2"/>
      </rPr>
      <t>A la fecha de la presente evaluación no se ha realizado la entrega de estos residuos</t>
    </r>
  </si>
  <si>
    <t>Se cuenta con el contrato 2283 de 2023 con la empresa FUMIGACIONES EL TRIUNFO CAR S.A.S el cual dio inicio el 30 de agosto de 2023 y finaliza el 30 de noviembre de 2023, en este se tiene establecido realiza dos fumigaciones, la primera fue realizada el 09 de septiembre de 2023 y la segunda se tiene programada para el día 11 de noviembre de 2023, el Sistema de Gestión ambiental verifica el cumplimiento de la documentación solicitada y para el ultimo pago se solicitara los certificados de disposición final de los envases químicos utilizados para las fumigaciones.
Así mismo, por medio de banners se le informa al personal sobre la actividad y que no vengan a la entidad el día y que retiren los alimentos y bebidas a fin de no generar un riesgo para la salud humana.</t>
  </si>
  <si>
    <r>
      <rPr>
        <b/>
        <sz val="10"/>
        <rFont val="Arial Narrow"/>
        <family val="2"/>
      </rPr>
      <t>Archivo de Gestión Ambiental Digital 2023 - 0142.190.45 Planes de Gestión Integral de Residuos Peligrosos</t>
    </r>
    <r>
      <rPr>
        <sz val="10"/>
        <rFont val="Arial Narrow"/>
        <family val="2"/>
      </rPr>
      <t xml:space="preserve">
- Almacenamiento e Inventario de Productos Químicos
- Fichas técnicas y/o hojas de seguridad de los Residuos peligrosos
- Registró de generación de residuos peligrosos
- Certificados, licencias y soportes de disposición final de productos químicos
</t>
    </r>
    <r>
      <rPr>
        <b/>
        <sz val="10"/>
        <rFont val="Arial Narrow"/>
        <family val="2"/>
      </rPr>
      <t xml:space="preserve">Archivo de Gestión Ambiental Digital 2023 – 0142.140 Instrumentos del Sistema de Gestión Ambiental 
- </t>
    </r>
    <r>
      <rPr>
        <sz val="10"/>
        <rFont val="Arial Narrow"/>
        <family val="2"/>
      </rPr>
      <t>Registro de asistencia capacitaciones y reuniones al personal de aseo</t>
    </r>
  </si>
  <si>
    <r>
      <rPr>
        <b/>
        <sz val="10"/>
        <rFont val="Arial Narrow"/>
        <family val="2"/>
      </rPr>
      <t xml:space="preserve">SC03-F16- Plan de Gestión Integral de Residuos Peligrosos </t>
    </r>
    <r>
      <rPr>
        <sz val="10"/>
        <rFont val="Arial Narrow"/>
        <family val="2"/>
      </rPr>
      <t xml:space="preserve">https://sigi.sic.gov.co/SIGI/portal/document_tab.php?id_doc=803&amp;version=4&amp;opcion_regreso=1
</t>
    </r>
    <r>
      <rPr>
        <b/>
        <sz val="10"/>
        <rFont val="Arial Narrow"/>
        <family val="2"/>
      </rPr>
      <t xml:space="preserve">Archivo de Gestión Ambiental Digital 2023 - 0142.190.45 Planes de Gestión Integral de Residuos Peligrosos </t>
    </r>
    <r>
      <rPr>
        <sz val="10"/>
        <rFont val="Arial Narrow"/>
        <family val="2"/>
      </rPr>
      <t xml:space="preserve">
- Inspección ambiental</t>
    </r>
  </si>
  <si>
    <r>
      <rPr>
        <b/>
        <sz val="10"/>
        <rFont val="Arial Narrow"/>
        <family val="2"/>
      </rPr>
      <t xml:space="preserve">SC03-F16- Plan de Gestión Integral de Residuos Peligrosos </t>
    </r>
    <r>
      <rPr>
        <sz val="10"/>
        <rFont val="Arial Narrow"/>
        <family val="2"/>
      </rPr>
      <t xml:space="preserve">https://sigi.sic.gov.co/SIGI/portal/document_tab.php?id_doc=803&amp;version=4&amp;opcion_regreso=1
</t>
    </r>
    <r>
      <rPr>
        <b/>
        <sz val="10"/>
        <rFont val="Arial Narrow"/>
        <family val="2"/>
      </rPr>
      <t xml:space="preserve">Archivo de Gestión Ambiental Digital 2023 - 0142.190.45 Planes de Gestión Integral de Residuos Peligrosos 
- </t>
    </r>
    <r>
      <rPr>
        <sz val="10"/>
        <rFont val="Arial Narrow"/>
        <family val="2"/>
      </rPr>
      <t>Certificados, licencias y soportes de disposición final de RAEEs</t>
    </r>
  </si>
  <si>
    <r>
      <rPr>
        <b/>
        <sz val="10"/>
        <rFont val="Arial Narrow"/>
        <family val="2"/>
      </rPr>
      <t xml:space="preserve">
Archivo de Gestión Ambiental Digital 2023 - 0142.230.15 Programa de Compras Públicas Sostenibles </t>
    </r>
    <r>
      <rPr>
        <sz val="10"/>
        <rFont val="Arial Narrow"/>
        <family val="2"/>
      </rPr>
      <t xml:space="preserve">- Fichas técnicas y soportes de cumplimiento: 
- Contrato 11470 de 2022 - SAFRID
- Contrato 2033 de 2023 - GRUPO CONSTRUCTORES INTELIGENTES S.A.S. </t>
    </r>
  </si>
  <si>
    <r>
      <rPr>
        <b/>
        <sz val="10"/>
        <rFont val="Arial Narrow"/>
        <family val="2"/>
      </rPr>
      <t xml:space="preserve">Archivo de Gestión Ambiental Digital 2023- 0142.190.45 Planes de Gestión Integral de Residuos Peligrosos 
- </t>
    </r>
    <r>
      <rPr>
        <sz val="10"/>
        <rFont val="Arial Narrow"/>
        <family val="2"/>
      </rPr>
      <t xml:space="preserve">Certificados, licencias y soportes de disposición final de fumigación
</t>
    </r>
  </si>
  <si>
    <r>
      <rPr>
        <b/>
        <sz val="10"/>
        <rFont val="Arial Narrow"/>
        <family val="2"/>
      </rPr>
      <t xml:space="preserve">Archivo de Gestión Ambiental Digital 2023 - 0142.190.45 Planes de Gestión Integral de Residuos Peligrosos 
- </t>
    </r>
    <r>
      <rPr>
        <sz val="10"/>
        <rFont val="Arial Narrow"/>
        <family val="2"/>
      </rPr>
      <t>Registró de generación de residuos peligrosos
- Certificados, licencias y soportes de disposición final de Biosanitarios</t>
    </r>
  </si>
  <si>
    <r>
      <rPr>
        <b/>
        <sz val="10"/>
        <rFont val="Arial Narrow"/>
        <family val="2"/>
      </rPr>
      <t>SC03-F16-Plan de gestión integral de residuos peligrosos</t>
    </r>
    <r>
      <rPr>
        <sz val="10"/>
        <rFont val="Arial Narrow"/>
        <family val="2"/>
      </rPr>
      <t xml:space="preserve">
https://sigi.sic.gov.co/SIGI/portal/document_tab.php?id_doc=803&amp;version=4&amp;opcion_regreso=1
</t>
    </r>
    <r>
      <rPr>
        <b/>
        <sz val="10"/>
        <rFont val="Arial Narrow"/>
        <family val="2"/>
      </rPr>
      <t>Archivo de Gestión Ambiental Digital 2023 - 0142.190.45 Planes de Gestión Integral de Residuos Peligrosos</t>
    </r>
    <r>
      <rPr>
        <sz val="10"/>
        <rFont val="Arial Narrow"/>
        <family val="2"/>
      </rPr>
      <t xml:space="preserve">
- Registró de generación de residuos peligrosos
- Registró IDEAM de generación de residuos peligrosos
- Certificados, licencias y soportes de disposición final de Biosanitarios
- Certificados, licencias y soportes de disposición final de pilas
- Certificados, licencias y soportes de disposición final de medicamentos
- Certificados, licencias y soportes de disposición final de RAEEs
- Certificados, licencias y soportes de disposición final de productos químicos
</t>
    </r>
    <r>
      <rPr>
        <b/>
        <sz val="10"/>
        <rFont val="Arial Narrow"/>
        <family val="2"/>
      </rPr>
      <t>Archivo de Gestión Ambiental Digital 2023 – 0142.140 Instrumentos del Sistema de Gestión Ambiental</t>
    </r>
    <r>
      <rPr>
        <sz val="10"/>
        <rFont val="Arial Narrow"/>
        <family val="2"/>
      </rPr>
      <t xml:space="preserve"> 
- Informe de gestión </t>
    </r>
  </si>
  <si>
    <r>
      <t xml:space="preserve">
SC03-F16-Plan de gestión integral de residuos peligrosos
</t>
    </r>
    <r>
      <rPr>
        <sz val="10"/>
        <rFont val="Arial Narrow"/>
        <family val="2"/>
      </rPr>
      <t>https://sigi.sic.gov.co/SIGI/portal/document_tab.php?id_doc=803&amp;version=4&amp;opcion_regreso=1</t>
    </r>
  </si>
  <si>
    <r>
      <rPr>
        <b/>
        <sz val="10"/>
        <rFont val="Arial Narrow"/>
        <family val="2"/>
      </rPr>
      <t xml:space="preserve">Archivo de Gestión Ambiental Digital 2023 - 0142.190.45 Planes de Gestión Integral de Residuos Peligrosos 
- </t>
    </r>
    <r>
      <rPr>
        <sz val="10"/>
        <rFont val="Arial Narrow"/>
        <family val="2"/>
      </rPr>
      <t>Lista de chequeo para el transportador de residuos peligrosos</t>
    </r>
  </si>
  <si>
    <r>
      <t xml:space="preserve">Protocolo de bioseguridad - Resolución 31804 de  2021:  </t>
    </r>
    <r>
      <rPr>
        <sz val="10"/>
        <rFont val="Arial Narrow"/>
        <family val="2"/>
      </rPr>
      <t xml:space="preserve">https://its2sicgov-my.sharepoint.com/:b:/g/personal/imtorres_sic_gov_co/Eaqu7MauxOdNoo74L5CwBwEBVp3MawmWBtQrqwnQoFbF5g?e=fPKPMu
</t>
    </r>
    <r>
      <rPr>
        <b/>
        <sz val="10"/>
        <rFont val="Arial Narrow"/>
        <family val="2"/>
      </rPr>
      <t xml:space="preserve">
Archivo de Gestión Ambiental Digital 2023 – 0142.140 Instrumentos del Sistema de Gestión Ambiental 
</t>
    </r>
    <r>
      <rPr>
        <sz val="10"/>
        <rFont val="Arial Narrow"/>
        <family val="2"/>
      </rPr>
      <t xml:space="preserve">- Informe mensual de Gestión Ambiental </t>
    </r>
  </si>
  <si>
    <t>Para el manejo de los residuos no aprovechables se realiza la recolección en cada uno de los pisos que tiene la Entidad en el edificio, estos se pesan y almacenan temporalmente en el centro de acopio del 7 piso luego estos son llevados hasta que el centro de acopio de CREMIL y posteriormente ellos realizan la entrega a la empresa PROMOAMBIENTAL DISTRITO SAS ESP para si debida disposición final. 
Para la vigencia 2023 no se han generado Escombros para disponer. 
Para los demás ítems se toman las medidas necesarias para evitar generar alguna infracción ambiental.</t>
  </si>
  <si>
    <r>
      <rPr>
        <b/>
        <sz val="10"/>
        <rFont val="Arial Narrow"/>
        <family val="2"/>
      </rPr>
      <t xml:space="preserve">Archivo de Gestión Ambiental Digital  2023: 0142.265.15 Programa de Compras Públicas Sostenibles - Fichas técnicas y soportes de cumplimiento </t>
    </r>
    <r>
      <rPr>
        <sz val="10"/>
        <rFont val="Arial Narrow"/>
        <family val="2"/>
      </rPr>
      <t xml:space="preserve">
- Contrato 11470 de 2022 - SAFRID
- Contrato 2033 de 2023 - GRUPO CONSTRUCTORES INTELIGENTES S.A.S. </t>
    </r>
  </si>
  <si>
    <r>
      <rPr>
        <b/>
        <sz val="10"/>
        <rFont val="Arial Narrow"/>
        <family val="2"/>
      </rPr>
      <t xml:space="preserve">SC03-F17 -Plan de preparación y respuesta ante una emergencia y/o contingencia ambiental
</t>
    </r>
    <r>
      <rPr>
        <sz val="10"/>
        <rFont val="Arial Narrow"/>
        <family val="2"/>
      </rPr>
      <t xml:space="preserve">https://sigi.sic.gov.co/SIGI/portal/document_tab.php?id_doc=804&amp;version=10&amp;opcion_regreso=1
</t>
    </r>
    <r>
      <rPr>
        <b/>
        <sz val="10"/>
        <rFont val="Arial Narrow"/>
        <family val="2"/>
      </rPr>
      <t xml:space="preserve">Archivo de Gestión Ambiental Digital 2023 – 0142.140 Instrumentos del Sistema de Gestión Ambiental
- </t>
    </r>
    <r>
      <rPr>
        <sz val="10"/>
        <rFont val="Arial Narrow"/>
        <family val="2"/>
      </rPr>
      <t xml:space="preserve">Registro de asistencia capacitaciones y reuniones 
- Informe mensual de Gestión Ambiental </t>
    </r>
  </si>
  <si>
    <r>
      <rPr>
        <b/>
        <sz val="10"/>
        <rFont val="Arial Narrow"/>
        <family val="2"/>
      </rPr>
      <t xml:space="preserve">SC03-F13  Programa de gestión para el manejo y disposición de residuos sólidos 
</t>
    </r>
    <r>
      <rPr>
        <sz val="10"/>
        <rFont val="Arial Narrow"/>
        <family val="2"/>
      </rPr>
      <t xml:space="preserve">https://sigi.sic.gov.co/SIGI/portal/document_tab.php?id_doc=800&amp;version=6&amp;opcion_regreso=1
</t>
    </r>
    <r>
      <rPr>
        <b/>
        <sz val="10"/>
        <rFont val="Arial Narrow"/>
        <family val="2"/>
      </rPr>
      <t>SC03-F16-Plan de gestión integral de residuos peligrosos</t>
    </r>
    <r>
      <rPr>
        <sz val="10"/>
        <rFont val="Arial Narrow"/>
        <family val="2"/>
      </rPr>
      <t xml:space="preserve">
https://sigi.sic.gov.co/SIGI/portal/document_tab.php?id_doc=803&amp;version=4&amp;opcion_regreso=1
</t>
    </r>
    <r>
      <rPr>
        <b/>
        <sz val="10"/>
        <rFont val="Arial Narrow"/>
        <family val="2"/>
      </rPr>
      <t xml:space="preserve">Archivo de Gestión Ambiental Digital 2023 - 0142.230.70 Programas de Gestión para el Manejo y Disposición de Residuos Sólidos
- </t>
    </r>
    <r>
      <rPr>
        <sz val="10"/>
        <rFont val="Arial Narrow"/>
        <family val="2"/>
      </rPr>
      <t xml:space="preserve">Soportes contrato de reciclaje – Acta de inicio el Acuerdo de corresponsabilidad 1566 de 2021
- Registro de generación de residuos y su aprovechamiento
</t>
    </r>
    <r>
      <rPr>
        <b/>
        <sz val="10"/>
        <rFont val="Arial Narrow"/>
        <family val="2"/>
      </rPr>
      <t xml:space="preserve">
Archivo de Gestión Ambiental Digital 2023 - 0142.190.45 Planes de Gestión Integral de Residuos Peligrosos 
- </t>
    </r>
    <r>
      <rPr>
        <sz val="10"/>
        <rFont val="Arial Narrow"/>
        <family val="2"/>
      </rPr>
      <t xml:space="preserve">Certificado de disposición final de los residuos peligrosos generados por la entidad
</t>
    </r>
    <r>
      <rPr>
        <b/>
        <sz val="10"/>
        <rFont val="Arial Narrow"/>
        <family val="2"/>
      </rPr>
      <t xml:space="preserve">
Archivo de Gestión Ambiental Digital 2023 - 0142.230.15 Programas de Compras Públicas Sostenibles </t>
    </r>
    <r>
      <rPr>
        <sz val="10"/>
        <rFont val="Arial Narrow"/>
        <family val="2"/>
      </rPr>
      <t xml:space="preserve">- </t>
    </r>
    <r>
      <rPr>
        <b/>
        <sz val="10"/>
        <rFont val="Arial Narrow"/>
        <family val="2"/>
      </rPr>
      <t xml:space="preserve">Fichas técnicas y soportes de cumplimiento </t>
    </r>
    <r>
      <rPr>
        <sz val="10"/>
        <rFont val="Arial Narrow"/>
        <family val="2"/>
      </rPr>
      <t xml:space="preserve">
- Certificado de disposición final de los residuos peligrosos generados por los contratistas</t>
    </r>
  </si>
  <si>
    <r>
      <rPr>
        <b/>
        <sz val="10"/>
        <rFont val="Arial Narrow"/>
        <family val="2"/>
      </rPr>
      <t>Archivo de Gestión Ambiental Digital 2023 – 0142.140 Instrumentos del Sistema de Gestión Ambiental - Registro de publicidad exterior</t>
    </r>
    <r>
      <rPr>
        <sz val="10"/>
        <rFont val="Arial Narrow"/>
        <family val="2"/>
      </rPr>
      <t xml:space="preserve">
- Radicado MC31965S2021 el Ministerio de Cultura </t>
    </r>
  </si>
  <si>
    <r>
      <t xml:space="preserve">La Entidad cuenta con 14 vehículos propios, de estos a 8 vehículos, actualmente se les realiza la revisión técnico mecánica de emisiones contaminantes vigentes y a 06 no debido a que son modelo 2022 y se les debe realizar la revisión en 6 años.
</t>
    </r>
    <r>
      <rPr>
        <b/>
        <sz val="10"/>
        <rFont val="Arial Narrow"/>
        <family val="2"/>
      </rPr>
      <t xml:space="preserve">Certificados de revisión técnico mecánicas y de emisiones contaminantes: </t>
    </r>
    <r>
      <rPr>
        <sz val="10"/>
        <rFont val="Arial Narrow"/>
        <family val="2"/>
      </rPr>
      <t xml:space="preserve">
1. OCK070 con fecha de vencimiento 2024-05-23
2. OCK069 con fecha de vencimiento 2024-05-23
3. OBI969 con fecha de vencimiento 2024-06-02
4. OBI968 con fecha de vencimiento 2024-05-25
5. OBI970 con fecha de vencimiento 2024-06-03
6. DCR534 con fecha de vencimiento 2024-09-06
7. BYL023 con fecha de vencimiento 2023-12-13
8. OJX292 con fecha de vencimiento 2023-12-12
LOS VEHÍCULOS DE LA MARCA CHEVROLET Y LÍNEA JOY, COMPRADOS DURANTE EL CIERRE DE LA VIGENCIA 2021, AL SER NUEVOS LA REVISIÓN TECNICO MECANICA SE REALIZARÁ POSTERIOR A LOS 6 AÑOS DE LA FECHA DE MATRICULA.
9 JQV163  
10.JQV165
11.JQV164.
12. JQV166.
13. JQV167.
14. JQV168
</t>
    </r>
    <r>
      <rPr>
        <b/>
        <sz val="10"/>
        <rFont val="Arial Narrow"/>
        <family val="2"/>
      </rPr>
      <t xml:space="preserve">Contrato de mantenimiento correctivo y preventivo:
</t>
    </r>
    <r>
      <rPr>
        <sz val="10"/>
        <rFont val="Arial Narrow"/>
        <family val="2"/>
      </rPr>
      <t xml:space="preserve">Todos lo vehículos cuentan con el debido mantenimiento correctivo y preventivo, estos se realizan  a través del  contrato de servicio de mantenimiento mecánico preventivo y correctivo con suministro de repuestos y mano de obra para los vehículos de propiedad y a cargo de la Superintendencia de Industria y Comercio vigente de cada vigencia.
Para el año 2023, por medio de acuerdo marco de precios, que finaliza el 30 de noviembre de 2023, se realizó la contratación del servicio de la siguiente manera:
En relación con el Evento 13240, Orden de Compra 107393 (1173 de 2023) mantenimiento Hyundai
En relación con el Evento 13229, Orden de Compra 107392 (1172 de 2023) mantenimiento Chevrolet joy
En relación con el Evento 13241, Orden de Compra 107345 (1169 de 2023) mantenimiento Chevrolet vitara
En relación con el Evento 13237, Orden de Compra 107084 (1161 de 2023) mantenimiento Toyota
En relación con el Evento 13238, Orden de Compra 106230 (1147 de 2023) mantenimiento Volkswagen
</t>
    </r>
    <r>
      <rPr>
        <b/>
        <sz val="10"/>
        <rFont val="Arial Narrow"/>
        <family val="2"/>
      </rPr>
      <t xml:space="preserve">
Rutas de la Entidad.
</t>
    </r>
    <r>
      <rPr>
        <sz val="10"/>
        <rFont val="Arial Narrow"/>
        <family val="2"/>
      </rPr>
      <t xml:space="preserve">Los vehículos que funcionan para las rutas de funcionarios de la Entidad, se da cumplimiento a través de la inclusión de criterios ambientales que se incluyen en el contrato de la vigencia: 
- Para el año 2023, se tiene contratado el servicio con la empresa UNION TEMPORAL UT BAHIAEXPRESS I, mediante el contrato No. 1578 de 2022 el cual tiene un plazo de ejecución hasta el 30 de junio de 2026.
</t>
    </r>
  </si>
  <si>
    <r>
      <rPr>
        <b/>
        <sz val="10"/>
        <rFont val="Arial Narrow"/>
        <family val="2"/>
      </rPr>
      <t xml:space="preserve">Programa de Compras Públicas Sostenibles SC03-F20: </t>
    </r>
    <r>
      <rPr>
        <sz val="10"/>
        <rFont val="Arial Narrow"/>
        <family val="2"/>
      </rPr>
      <t xml:space="preserve">https://sigi.sic.gov.co/SIGI/portal/document_tab.php?id_doc=955&amp;version=6&amp;opcion_regreso=1
</t>
    </r>
    <r>
      <rPr>
        <b/>
        <sz val="10"/>
        <rFont val="Arial Narrow"/>
        <family val="2"/>
      </rPr>
      <t xml:space="preserve">
Archivo de Gestión Ambiental Digital 2023 - 0142.230.15 Programas de Compras Públicas Sostenibles </t>
    </r>
    <r>
      <rPr>
        <sz val="10"/>
        <rFont val="Arial Narrow"/>
        <family val="2"/>
      </rPr>
      <t xml:space="preserve">Soporte Cumplimiento 
- Acuerdo marco CCE-286-AMP-2020 
</t>
    </r>
  </si>
  <si>
    <t>Contrato 2694 de 2023 con la empresa FREDY VILLABONA AMOROCHO - FUMIFUEGOS - Radicado 23-390431</t>
  </si>
  <si>
    <t>Teniendo en cuenta que este registro se realiza sobre el año anterior el día 24 de marzo de 2023 se realizó el registro de residuos peligrosos, el cual dio como media móvil 43.4 Kg lo que nos categorizo como pequeños generadores para la vigencia 2022.</t>
  </si>
  <si>
    <r>
      <rPr>
        <b/>
        <sz val="10"/>
        <rFont val="Arial Narrow"/>
        <family val="2"/>
      </rPr>
      <t xml:space="preserve">Programa de gestión: 
</t>
    </r>
    <r>
      <rPr>
        <sz val="10"/>
        <rFont val="Arial Narrow"/>
        <family val="2"/>
      </rPr>
      <t xml:space="preserve">Se cuenta con el Programa de Compras públicas SC03-F21 el cual tiene como objetivo incorporar criterios ambientales de sostenibilidad en los procesos de contratación de bienes, servicios y obras que se adelanten en la Superintendencia de Industria y Comercio.
</t>
    </r>
    <r>
      <rPr>
        <b/>
        <sz val="10"/>
        <rFont val="Arial Narrow"/>
        <family val="2"/>
      </rPr>
      <t xml:space="preserve">
Inclusión de criterios ambientales:</t>
    </r>
    <r>
      <rPr>
        <sz val="10"/>
        <rFont val="Arial Narrow"/>
        <family val="2"/>
      </rPr>
      <t xml:space="preserve"> 
El Sistema de Gestión Ambiental, realiza la inclusión de criterios ambientales tomando como referencia la Guía Conceptual y Metodológica de Compras Públicas Sostenibles y otros documentos de consulta referentes al tema de sostenibilidad en la adquisición de bienes o servicios y a los contratos que generan algún impactos ambiental: </t>
    </r>
    <r>
      <rPr>
        <b/>
        <sz val="10"/>
        <rFont val="Arial Narrow"/>
        <family val="2"/>
      </rPr>
      <t xml:space="preserve">
</t>
    </r>
    <r>
      <rPr>
        <sz val="10"/>
        <rFont val="Arial Narrow"/>
        <family val="2"/>
      </rPr>
      <t>Para la vigencia 2023, con corte a la presente evaluación se han incluido a 38 procesos de contratación de la Entidad.</t>
    </r>
  </si>
  <si>
    <t>No. de requisito</t>
  </si>
  <si>
    <r>
      <rPr>
        <b/>
        <sz val="10"/>
        <rFont val="Arial Narrow"/>
        <family val="2"/>
      </rPr>
      <t>Programa de Gestión:</t>
    </r>
    <r>
      <rPr>
        <sz val="10"/>
        <rFont val="Arial Narrow"/>
        <family val="2"/>
      </rPr>
      <t xml:space="preserve">
Se cuenta con un programa de gestión que tiene como objeto, establecer e implementar buenas prácticas en el uso eficiente y racional del agua, contribuyendo en la conservación del recurso, promoviendo el consumo responsable del agua durante el desarrollo de las actividades al interior de la Entidad.   El programa se encuentra identificado en el SIGI proceso Gestión Ambiental, bajo el código SC03-F15. </t>
    </r>
    <r>
      <rPr>
        <b/>
        <sz val="10"/>
        <rFont val="Arial Narrow"/>
        <family val="2"/>
      </rPr>
      <t xml:space="preserve">
Cambio de filtros:
</t>
    </r>
    <r>
      <rPr>
        <sz val="10"/>
        <rFont val="Arial Narrow"/>
        <family val="2"/>
      </rPr>
      <t xml:space="preserve">La Entidad cuenta con filtros ozonizadores para el suministro de agua para consumo humano. A medida que el ozono es extremadamente reactivo, las posibilidades de que las bacterias pueden vivir a través de un tratamiento con ozono son mínimas, por lo que ellos están literalmente incinerados por la reacción química entre la pared celular y el ozono. Como medida preventiva de aparición de bacterias, la Entidad tiene programado realizar dos cambios de filtros:
</t>
    </r>
    <r>
      <rPr>
        <u/>
        <sz val="10"/>
        <rFont val="Arial Narrow"/>
        <family val="2"/>
      </rPr>
      <t xml:space="preserve">PRIMERO CAMBIO DE FILTROS: </t>
    </r>
    <r>
      <rPr>
        <sz val="10"/>
        <rFont val="Arial Narrow"/>
        <family val="2"/>
      </rPr>
      <t xml:space="preserve">
Cambio de filtro abril 2023 – cafeterías pisos 3 y 10 ala sur: Para el mes de abril la Entidad solo tuvo habilitado las cafeterías con filtros de los siguientes pisos 3 y 10 sur, por lo que se realizó el cambio de filtros a 2 ozonizadores que se encuentran en las cafeterías habilitadas de la Entidad.
Cambio de filtro mayo 2023 – cafeterías pisos 4 ala sur y 5 ala norte: Para el mes de mayo la Entidad habilitó las cafeterías de los pisos 4 y 5, por lo que se  realizó el cambio de filtros a 2 ozonizadores que se encuentran en las cafeterías que fueron habilitadas este mes en la Entidad. 
</t>
    </r>
    <r>
      <rPr>
        <u/>
        <sz val="10"/>
        <rFont val="Arial Narrow"/>
        <family val="2"/>
      </rPr>
      <t xml:space="preserve">SEGUNDO CAMBIO DE FILTROS: </t>
    </r>
    <r>
      <rPr>
        <sz val="10"/>
        <rFont val="Arial Narrow"/>
        <family val="2"/>
      </rPr>
      <t xml:space="preserve">
Cambio de filtro septiembre 2023 – pisos 3, 4 ala sur, 5 ala norte y 10 ala norte y sur: Para el mes de septiembre se realizó el cambio de ozonizadores de las cafeterías habilitadas.
</t>
    </r>
    <r>
      <rPr>
        <b/>
        <sz val="10"/>
        <rFont val="Arial Narrow"/>
        <family val="2"/>
      </rPr>
      <t xml:space="preserve">
Campañas:
</t>
    </r>
    <r>
      <rPr>
        <sz val="10"/>
        <rFont val="Arial Narrow"/>
        <family val="2"/>
      </rPr>
      <t xml:space="preserve"> Sensibilización-divulgación realizadas a través de los diferentes medios de comunicación que tiene la Entidad, dirigido a servidores públicos y contratistas de la SIC, en temas de uso eficiente y racional del agua:
Para el año 2023, se realizaron 5 campañas en los meses de Enero, Marzo, Mayo, Agosto y Octubre. 
</t>
    </r>
    <r>
      <rPr>
        <b/>
        <sz val="10"/>
        <rFont val="Arial Narrow"/>
        <family val="2"/>
      </rPr>
      <t xml:space="preserve">Sistemas o implementos de bajo consumo de agua:
</t>
    </r>
    <r>
      <rPr>
        <sz val="10"/>
        <rFont val="Arial Narrow"/>
        <family val="2"/>
      </rPr>
      <t xml:space="preserve">Actualmente la Entidad cuenta  con llaves de agua de bajo consumo en los lavamanos de la Entidad. El cual puede evidenciarse presencialmente. 
</t>
    </r>
    <r>
      <rPr>
        <b/>
        <sz val="10"/>
        <rFont val="Arial Narrow"/>
        <family val="2"/>
      </rPr>
      <t xml:space="preserve">Reporte de daños hidráulicos: 
</t>
    </r>
    <r>
      <rPr>
        <sz val="10"/>
        <rFont val="Arial Narrow"/>
        <family val="2"/>
      </rPr>
      <t xml:space="preserve">Se realiza un reporte de los daños hidráulicos presentados en los baños y cafeterías de la Entidad mes a mes en la Entidad, el cual es informado al grupo de mantenimiento para que realicen la respectiva revisión y reparación. Este reporte es consolidado mediante el formato SC03-F24 y se encuentra consolidado en el Informe de Gestión Ambiental.  
</t>
    </r>
    <r>
      <rPr>
        <b/>
        <sz val="10"/>
        <rFont val="Arial Narrow"/>
        <family val="2"/>
      </rPr>
      <t xml:space="preserve">Contrato de mantenimiento locativo: 
</t>
    </r>
    <r>
      <rPr>
        <sz val="10"/>
        <rFont val="Arial Narrow"/>
        <family val="2"/>
      </rPr>
      <t>Para la vigencia 2023 se han suscrito los siguientes contratos de mantenimiento locativo para atender los daños hidráulicos que se puedan presentar en la Entidad, Contrato No. 1470 de 2022 con la empresa SAFRID INGENIERIA SAS, el cual dio inicio el 10 de junio de  2022  hasta el 30 de junio de 2023.; Contrato 2033 de 2023 con la empresa  GRUPO CONSTRUCTORES INTELIGENTES el cual dio inicio el 21 de julio de 2023 y finaliza el 30 de noviembre de 2023</t>
    </r>
  </si>
  <si>
    <r>
      <rPr>
        <b/>
        <sz val="10"/>
        <rFont val="Arial Narrow"/>
        <family val="2"/>
      </rPr>
      <t xml:space="preserve">Archivo de Gestión Ambiental Digital 2023 - 0142.230.95 Programas para el Uso Eficiente y Racional del Agua  
- </t>
    </r>
    <r>
      <rPr>
        <sz val="10"/>
        <rFont val="Arial Narrow"/>
        <family val="2"/>
      </rPr>
      <t>Servicios de higiene - Registro fílmico
- Consolidado año 2023 Reporte de suministro de agua</t>
    </r>
  </si>
  <si>
    <t xml:space="preserve">El Sistema de Gestión Ambiental da cumplimiento mediante la inclusión del criterio ambiental en el proceso de contratación de arriendo del edificio Bochica se le solicita al propietario realiza como mínimo cada 6 meses el lavado y desinfección de los tanques de almacenamiento de agua.  A la fecha de esta evaluación se ha realizado los siguientes lavados de tanques:  
Para el año 2023, se programo se realizar el lavado de  tanques el 3 de junio de  2023 - este se encuentra evidenciado mediante certificado 9821 de la empresa FUMY ESPRAY SAS.  </t>
  </si>
  <si>
    <r>
      <rPr>
        <b/>
        <sz val="10"/>
        <rFont val="Arial Narrow"/>
        <family val="2"/>
      </rPr>
      <t xml:space="preserve">Archivo de Gestión Ambiental Digital 2023 - 0142.230.95 Programas para el Uso Eficiente y Racional del Agua
</t>
    </r>
    <r>
      <rPr>
        <sz val="10"/>
        <rFont val="Arial Narrow"/>
        <family val="2"/>
      </rPr>
      <t xml:space="preserve">- Servicios sanitarios - Registro fílmico </t>
    </r>
  </si>
  <si>
    <r>
      <t xml:space="preserve">Programa de Gestión: 
</t>
    </r>
    <r>
      <rPr>
        <sz val="10"/>
        <rFont val="Arial Narrow"/>
        <family val="2"/>
      </rPr>
      <t>Se cuenta con un programa de gestión que tiene como objeto, optimizar el ahorro y el uso eficiente de la energía a través de acciones, hábitos y estrategias que ayuden al fortalecimiento de la cultura ambiental en los funcionarios y contratistas, tendientes a reducir el consumo de energía en la Superintendencia de Industria y Comercio.</t>
    </r>
    <r>
      <rPr>
        <b/>
        <sz val="10"/>
        <rFont val="Arial Narrow"/>
        <family val="2"/>
      </rPr>
      <t xml:space="preserve">
Circular de medidas de ahorro de  energía: 
</t>
    </r>
    <r>
      <rPr>
        <sz val="10"/>
        <rFont val="Arial Narrow"/>
        <family val="2"/>
      </rPr>
      <t>El Sistemas de Gestión Ambiental con el propósito de hacer un uso más eficiente y racional de la energía eléctrica en la Entidad, cada año imparte instrucciones y lineamientos a favor del medio ambiente y las buenas prácticas para el ahorro de energía, esto se hace a través de la expedición de una circular interna donde se establecen medidas de obligatorio cumplimiento. Circular Interna No. 08 de 2023.</t>
    </r>
    <r>
      <rPr>
        <b/>
        <sz val="10"/>
        <rFont val="Arial Narrow"/>
        <family val="2"/>
      </rPr>
      <t xml:space="preserve">
Campañas: 
</t>
    </r>
    <r>
      <rPr>
        <sz val="10"/>
        <rFont val="Arial Narrow"/>
        <family val="2"/>
      </rPr>
      <t xml:space="preserve">Sensibilización-divulgación realizadas a través de los diferentes medios de comunicación que tiene la Entidad, dirigido a servidores públicos y contratistas de la SIC, en temas de uso eficiente y racional del agua. 
-Para el año 2023, se realizaron 5 campañas, en los meses de Enero, Marzo, Mayo, Agosto y Octubre. </t>
    </r>
    <r>
      <rPr>
        <b/>
        <sz val="10"/>
        <rFont val="Arial Narrow"/>
        <family val="2"/>
      </rPr>
      <t xml:space="preserve">
Criterios ambientales: 
</t>
    </r>
    <r>
      <rPr>
        <sz val="10"/>
        <rFont val="Arial Narrow"/>
        <family val="2"/>
      </rPr>
      <t xml:space="preserve">El sistema de gestión ambiental incluye criterios ambientales a los contratos que generen residuos RAEEs o peligrosos, dentro del que se encuentra el de mantenimiento locativo.
</t>
    </r>
    <r>
      <rPr>
        <b/>
        <sz val="10"/>
        <rFont val="Arial Narrow"/>
        <family val="2"/>
      </rPr>
      <t xml:space="preserve">
Contrato de mantenimiento locativo: 
</t>
    </r>
    <r>
      <rPr>
        <sz val="10"/>
        <rFont val="Arial Narrow"/>
        <family val="2"/>
      </rPr>
      <t xml:space="preserve">Para la vigencia 2023 se han suscrito los siguientes contratos de mantenimiento locativo por medio del cual se realiza se instala las luces led en las oficinas de la Entidad, el Grupo de Trabajo de Servicios Administrativos y Recursos Físicos, realiza el cambio de luces y mantenimientos locativos eléctricos detectados mediante el contrato de mantenimiento vigente en cada periodo, por lo que para el año 2023 se registran los siguientes contratos: 
Contrato No. 1470 de 2022 adjudicado con la empresa SAFRID INGENIERÍA SAS el cual dio inicio el día 10 de junio del 2023, hasta el 30 de junio de 2023.   
Contrato de mantenimiento locativo No. 2023 de 2023 adjudicado con la empresa GRUPO CONSTRUCTORES INTELIGENTES S.A.S. el cual dio inicio el día 21 de julio de 2023, con fecha de ejecución hasta el día 30 de noviembre del 2023.   
</t>
    </r>
    <r>
      <rPr>
        <b/>
        <sz val="10"/>
        <rFont val="Arial Narrow"/>
        <family val="2"/>
      </rPr>
      <t xml:space="preserve">
Luces ahorradoras: 
</t>
    </r>
    <r>
      <rPr>
        <sz val="10"/>
        <rFont val="Arial Narrow"/>
        <family val="2"/>
      </rPr>
      <t xml:space="preserve">La Entidad ha realizado la sustitución de las luces incandescentes por bombillas ahorradores leds, en toda la Entidad, las evidencias de esto se pueden ver de manera visual. </t>
    </r>
  </si>
  <si>
    <r>
      <rPr>
        <b/>
        <sz val="10"/>
        <rFont val="Arial Narrow"/>
        <family val="2"/>
      </rPr>
      <t xml:space="preserve">Incentivo uso de bicicletas: </t>
    </r>
    <r>
      <rPr>
        <sz val="10"/>
        <rFont val="Arial Narrow"/>
        <family val="2"/>
      </rPr>
      <t xml:space="preserve"> 
El Grupo de Trabajo de Talento Humano es el encargo de tramitar con los funcionarios el incentivo por el uso de la bicicleta indicado en la circular interna No. 2 del 12 de enero de 2018, en la que se indica que si el funcionario acumula 30 comprobantes de parqueadero autorizados por el grupo de vigilancia de la Entidad, la personas puede solicitar  medio día  libre remunerado, siguiendo las instrucciones expedidas por la circular interna. 
</t>
    </r>
    <r>
      <rPr>
        <b/>
        <sz val="10"/>
        <rFont val="Arial Narrow"/>
        <family val="2"/>
      </rPr>
      <t xml:space="preserve">
Campañas: 
</t>
    </r>
    <r>
      <rPr>
        <sz val="10"/>
        <rFont val="Arial Narrow"/>
        <family val="2"/>
      </rPr>
      <t xml:space="preserve">Con el fin de conmemorar el uso de la bicicleta, el Sistema de Gestión Ambiental realiza publicaciones sobre conmemoraciones actuales: 
- Junio: Día Mundial de la Bicicleta – (3 de junio).
</t>
    </r>
    <r>
      <rPr>
        <b/>
        <sz val="10"/>
        <rFont val="Arial Narrow"/>
        <family val="2"/>
      </rPr>
      <t xml:space="preserve">
Semana Ambiental:
</t>
    </r>
    <r>
      <rPr>
        <sz val="10"/>
        <rFont val="Arial Narrow"/>
        <family val="2"/>
      </rPr>
      <t xml:space="preserve">Somos una Entidad amigable con el medio ambiente, por eso premiamos y resaltamos a las personas que aportan en la reducción de cero emisiones de gases de efecto invernadero GEI en nuestro planeta. Durante la Semana Ambiental realizada en el mes de junio de 2023, se realizó una actividad llamada AL TRABAJO EN BICI, mediante la cual los funcionarios remitieron una secuencia se de fotos, donde contaron las actividades que realizan en la bicicleta, así mismo, de manera escrita nos contaron los beneficios ambientales y de salud que trae utilizar este medio de transporte.
</t>
    </r>
    <r>
      <rPr>
        <b/>
        <sz val="10"/>
        <rFont val="Arial Narrow"/>
        <family val="2"/>
      </rPr>
      <t xml:space="preserve">
Parqueaderos para bicicletas: 
</t>
    </r>
    <r>
      <rPr>
        <sz val="10"/>
        <rFont val="Arial Narrow"/>
        <family val="2"/>
      </rPr>
      <t xml:space="preserve">La Entidad ha habilitado espacio en la SEDE ALTERNA para parquear las bicicletas de los funcionarios. Este se puede evidenciar presencialmente.  </t>
    </r>
  </si>
  <si>
    <r>
      <rPr>
        <b/>
        <sz val="10"/>
        <rFont val="Arial Narrow"/>
        <family val="2"/>
      </rPr>
      <t>Campañas:</t>
    </r>
    <r>
      <rPr>
        <sz val="10"/>
        <rFont val="Arial Narrow"/>
        <family val="2"/>
      </rPr>
      <t xml:space="preserve">
El Sistema de Gestión Ambiental a través de campañas sensibiliza a los funcionarios y contratitas acerca de estos temas:
Se tiene programado dentro del cronograma de trabajo de otros temas ambientales, estipulados en el plan de acción 2023, realizar campañas y/o publicaciones sobre el uso racional de bolsas plásticas. 
Enero: Ley de uso de plástico de un solo uso
Julio: Día mundial sin bolsas de plásticos </t>
    </r>
    <r>
      <rPr>
        <b/>
        <sz val="10"/>
        <rFont val="Arial Narrow"/>
        <family val="2"/>
      </rPr>
      <t xml:space="preserve">
Capacitaciones: 
</t>
    </r>
    <r>
      <rPr>
        <sz val="10"/>
        <rFont val="Arial Narrow"/>
        <family val="2"/>
      </rPr>
      <t xml:space="preserve">El 13 de abril de 2023, Realizada por la Secretaría Distrital de Ambiente sobre el uso de las Bolsas Plásticas en Colombia.
</t>
    </r>
  </si>
  <si>
    <r>
      <rPr>
        <b/>
        <sz val="10"/>
        <rFont val="Arial Narrow"/>
        <family val="2"/>
      </rPr>
      <t xml:space="preserve">Archivo de Gestión Ambiental Digital 2023 - 0142.230.70 Programas de Gestión para el Manejo y Disposición de Residuos Sólidos 
- </t>
    </r>
    <r>
      <rPr>
        <sz val="10"/>
        <rFont val="Arial Narrow"/>
        <family val="2"/>
      </rPr>
      <t xml:space="preserve">Mecanismos de excretas - Registro fílmico
</t>
    </r>
  </si>
  <si>
    <r>
      <rPr>
        <b/>
        <sz val="10"/>
        <rFont val="Arial Narrow"/>
        <family val="2"/>
      </rPr>
      <t xml:space="preserve">Campañas:
</t>
    </r>
    <r>
      <rPr>
        <sz val="10"/>
        <rFont val="Arial Narrow"/>
        <family val="2"/>
      </rPr>
      <t xml:space="preserve">Se tiene programado dentro del cronograma de trabajo de otros temas ambientales, estipulados en el plan de acción 2023, realizar campañas y/o publicaciones sobre el uso racional de bolsas plásticas. 
Enero: Ley de uso de plástico de un solo uso
Julio: Día mundial sin bolsas de plásticos
</t>
    </r>
    <r>
      <rPr>
        <b/>
        <sz val="10"/>
        <rFont val="Arial Narrow"/>
        <family val="2"/>
      </rPr>
      <t xml:space="preserve">Capacitaciones: </t>
    </r>
    <r>
      <rPr>
        <sz val="10"/>
        <rFont val="Arial Narrow"/>
        <family val="2"/>
      </rPr>
      <t xml:space="preserve">
El 13 de abril de 2023, mediante la Secretaría Distrital de Ambiente, se realizó capacitación sobre el uso de las Bolsas Plásticas en Colombia
</t>
    </r>
    <r>
      <rPr>
        <b/>
        <sz val="10"/>
        <rFont val="Arial Narrow"/>
        <family val="2"/>
      </rPr>
      <t>Aplicación en la Entidad:</t>
    </r>
    <r>
      <rPr>
        <sz val="10"/>
        <rFont val="Arial Narrow"/>
        <family val="2"/>
      </rPr>
      <t xml:space="preserve"> 
Por el momento se deja como informativa, teniendo en cuenta que entra en vigencias a partir de:
1. La prohibición de los numerales 1, 2, 3, 6, 7 y 11 se aplicará al término de los dos años contados a partir de la entrada en vigencia de la presente ley. (Contados a partir del 7 de julio de 2022)
2. La prohibición de los numerales 4, 5, 8, 9, 10, 12, 13 y 14 se aplicará al término de ocho años contados a partir de la entrada en vigencia de la presente ley.
La Entidad entrará en el proceso de dar cumplimiento a la norma en los tiempos establecidos. 
</t>
    </r>
  </si>
  <si>
    <r>
      <rPr>
        <b/>
        <sz val="10"/>
        <rFont val="Arial Narrow"/>
        <family val="2"/>
      </rPr>
      <t xml:space="preserve">Programa de Gestión para el Manejo y Disposición de Residuos Sólidos SC03-F13: </t>
    </r>
    <r>
      <rPr>
        <sz val="10"/>
        <rFont val="Arial Narrow"/>
        <family val="2"/>
      </rPr>
      <t xml:space="preserve">
https://sigi.sic.gov.co/SIGI/portal/document_tab.php?id_doc=800&amp;version=6&amp;opcion_regreso=1
</t>
    </r>
    <r>
      <rPr>
        <b/>
        <sz val="10"/>
        <rFont val="Arial Narrow"/>
        <family val="2"/>
      </rPr>
      <t xml:space="preserve">Plan de gestión integral de residuos peligrosos SC03-16: </t>
    </r>
    <r>
      <rPr>
        <sz val="10"/>
        <rFont val="Arial Narrow"/>
        <family val="2"/>
      </rPr>
      <t xml:space="preserve">https://sigi.sic.gov.co/SIGI/portal/document_tab.php?id_doc=803&amp;version=4&amp;opcion_regreso=1
</t>
    </r>
    <r>
      <rPr>
        <b/>
        <sz val="10"/>
        <rFont val="Arial Narrow"/>
        <family val="2"/>
      </rPr>
      <t xml:space="preserve">
Archivo de Gestión Ambiental Digital  2023 - 0142.230.70 Programas de Gestión para el Manejo y Disposición de Residuos Sólidos
</t>
    </r>
    <r>
      <rPr>
        <sz val="10"/>
        <rFont val="Arial Narrow"/>
        <family val="2"/>
      </rPr>
      <t xml:space="preserve">Soportes contrato de reciclaje
Inspección ambiental
Registro de generación de residuos y su aprovechamiento
Mecanismos de excretas- Video fílmico
</t>
    </r>
    <r>
      <rPr>
        <b/>
        <sz val="10"/>
        <rFont val="Arial Narrow"/>
        <family val="2"/>
      </rPr>
      <t>Archivo de Gestión Ambiental Digital 2023 - 0142.230.15 Programas de Compras Públicas Sostenibles</t>
    </r>
    <r>
      <rPr>
        <sz val="10"/>
        <rFont val="Arial Narrow"/>
        <family val="2"/>
      </rPr>
      <t xml:space="preserve"> Fichas técnicas y soportes de cumplimiento 
</t>
    </r>
    <r>
      <rPr>
        <b/>
        <sz val="10"/>
        <rFont val="Arial Narrow"/>
        <family val="2"/>
      </rPr>
      <t xml:space="preserve">
Presentación Centros de Acopio y puntos ecológicos:</t>
    </r>
    <r>
      <rPr>
        <sz val="10"/>
        <rFont val="Arial Narrow"/>
        <family val="2"/>
      </rPr>
      <t xml:space="preserve"> https://its2sicgov-my.sharepoint.com/:p:/g/personal/imtorres_sic_gov_co/ETz0cxTBrxRJrxB2gDH71ygBDZt3x4pRczYx9_zMKq0M1A?e=K06Ymq
</t>
    </r>
    <r>
      <rPr>
        <b/>
        <sz val="10"/>
        <rFont val="Arial Narrow"/>
        <family val="2"/>
      </rPr>
      <t xml:space="preserve">Indicador de aprovechamiento de residuos sólidos:  </t>
    </r>
    <r>
      <rPr>
        <sz val="10"/>
        <rFont val="Arial Narrow"/>
        <family val="2"/>
      </rPr>
      <t xml:space="preserve">https://sigi.sic.gov.co/SIGI/portal/indicadores.php?id_proceso=52&amp;opcion_regreso=0&amp;macro=3
</t>
    </r>
  </si>
  <si>
    <t xml:space="preserve">Para la vigencia 2023 se han suscrito los siguientes contratos de mantenimiento locativo por medio del cual se realiza se instala las luces led en las oficinas de la Entidad, el Grupo de Trabajo de Servicios Administrativos y Recursos Físicos, realiza el cambio de luces y mantenimientos locativos eléctricos detectados mediante el contrato de mantenimiento vigente en cada periodo, por lo que para el año 2023 se registran los siguientes contratos: 
-Contrato No. 1470 de 2022 adjudicado con la empresa SAFRID INGENIERÍA SAS el cual dio inicio el día 10 de junio del 2023, hasta el 30 de junio de 2023.   
-Contrato de mantenimiento locativo No. 2023 de 2023 adjudicado con la empresa GRUPO CONSTRUCTORES INTELIGENTES S.A.S. el cual dio inicio el día 21 de julio de 2023, con fecha de ejecución hasta el día 30 de noviembre del 2023.
A la fecha de la presente evaluación se ha realizado la recarga de gas refrigerante a los equipos que se encuentran en la siguientes áreas:
Sala de juntas norte R410A
Sala de juntas sur   R410A
Cuarto de Monitoreo R22
Piso 2 - Mezanine  R410A
Oficina Superintendente  R410A
Para la fecha de la presente evaluación los dos contratista no a realizado disposición final de los gases refrigerantes, esto debido a que ellos cuentan con cilindros los cuales son recargables. </t>
  </si>
  <si>
    <t>Actualmente los equipos que tienen gases refrigerantes la gran mayoría cuentan con gas refrigerante R410A que no son amigables con el medio ambiente; el equipo que cuenta con gas refrigerante R22 no se ha realizado el cambio teniendo en cuenta que este se encuentra en optimas condiciones y la entidad solo realiza cambios aquellos que ya cumplieron con su vida útil. 
Cuando este ya haya cumplido su vida útil se realizara la adquisición de un nuevo equipo con gases refrigerantes que sean amigables con el medio ambiente.</t>
  </si>
  <si>
    <t>Para la vigencia 2023 se han suscrito los siguientes contratos:
Acuerdo marco de precios Contrato No. 1810 de 2020 con la empresa ECOLIMPIEZA el cual dio inicio el 7 de diciembre de 2020 y finalizo el 24 de marzo de 2023
Mínima Cuantía Contrato No. 1143 de 2023 con la empresa ASESORÍAS Y CONSULTORÍAS PUBLIK SALUD S.A.S el cual dio inicio el 15 de marzo y finalizo el  30 de abril de 2023
Acuerdo marco de precios Contrato No. 1189 de 2023 con la empresa SERVIASEO el cual dio inicio el 3 de mayo y finaliza 30 de noviembre de 2023.
Se cuenta con el formato SC03-F19 - Registro de almacenamiento e inventario de productos químicos donde se registra el cumplimiento del SGA para cada uno de los productos químicos utilizados para el aseo y desinfección de las áreas de la Entidad.</t>
  </si>
  <si>
    <r>
      <rPr>
        <b/>
        <sz val="10"/>
        <rFont val="Arial Narrow"/>
        <family val="2"/>
      </rPr>
      <t>Plan de Gestión Integral de Residuos Peligrosos:</t>
    </r>
    <r>
      <rPr>
        <sz val="10"/>
        <rFont val="Arial Narrow"/>
        <family val="2"/>
      </rPr>
      <t xml:space="preserve">
La Entidad cuenta con el Plan de Gestión Integral de Residuos Peligrosos -SC03-F16 en donde se encuentra documentado el manejo integral de los residuos peligrosos que se generan en la Entidad.
</t>
    </r>
    <r>
      <rPr>
        <b/>
        <sz val="10"/>
        <rFont val="Arial Narrow"/>
        <family val="2"/>
      </rPr>
      <t>Residuos entregados por Almacén:</t>
    </r>
    <r>
      <rPr>
        <sz val="10"/>
        <rFont val="Arial Narrow"/>
        <family val="2"/>
      </rPr>
      <t xml:space="preserve">
Se cuenta con el certificado No. I230229 donde el día 06 de junio de 2023 se realizo la entrega de 17,4 Kg de RAEEs a la empresa CLICK ON GREEN para su debido tratamiento. 
</t>
    </r>
    <r>
      <rPr>
        <b/>
        <sz val="10"/>
        <rFont val="Arial Narrow"/>
        <family val="2"/>
      </rPr>
      <t xml:space="preserve">
Residuos entregados por contratistas externos: 
</t>
    </r>
    <r>
      <rPr>
        <sz val="10"/>
        <rFont val="Arial Narrow"/>
        <family val="2"/>
      </rPr>
      <t xml:space="preserve">A la fecha de la presente evaluación el contrato me mantenimiento locativo ha generado RAEEs, sin embargo no los han dispuesto por ende no se han entregado los certificados de disposición final, tienen hasta final del mes de noviembre para allegarlos.
</t>
    </r>
  </si>
  <si>
    <r>
      <rPr>
        <b/>
        <sz val="10"/>
        <rFont val="Arial Narrow"/>
        <family val="2"/>
      </rPr>
      <t xml:space="preserve">Plan de Gestión Integral de Residuos Peligrosos:
</t>
    </r>
    <r>
      <rPr>
        <sz val="10"/>
        <rFont val="Arial Narrow"/>
        <family val="2"/>
      </rPr>
      <t xml:space="preserve">La Entidad cuenta con el Plan de Gestión Integral de Residuos Peligrosos -SC03-F16 en donde se encuentra documentado el manejo integral de los RAEES que se generan en la Entidad.
</t>
    </r>
    <r>
      <rPr>
        <b/>
        <sz val="10"/>
        <rFont val="Arial Narrow"/>
        <family val="2"/>
      </rPr>
      <t xml:space="preserve">
Adecuación de centro de acopio:</t>
    </r>
    <r>
      <rPr>
        <sz val="10"/>
        <rFont val="Arial Narrow"/>
        <family val="2"/>
      </rPr>
      <t xml:space="preserve"> 
Se cuenta con el centro de acopio para los RAEEs ubicado en el piso 9 ala norte y se adecuo de acuerdo a la norma. 
</t>
    </r>
    <r>
      <rPr>
        <b/>
        <sz val="10"/>
        <rFont val="Arial Narrow"/>
        <family val="2"/>
      </rPr>
      <t>Disposición final:</t>
    </r>
    <r>
      <rPr>
        <sz val="10"/>
        <rFont val="Arial Narrow"/>
        <family val="2"/>
      </rPr>
      <t xml:space="preserve"> 
Se cuenta con el certificado No. I230229 donde el día 06 de junio de 2023 se realizo la entrega de 17,4 Kg de RAEEs a la empresa CLICK ON GREEN para su debido tratamiento. </t>
    </r>
  </si>
  <si>
    <r>
      <rPr>
        <b/>
        <sz val="10"/>
        <rFont val="Arial Narrow"/>
        <family val="2"/>
      </rPr>
      <t>Plan de Gestión Integral de Residuos Peligrosos:</t>
    </r>
    <r>
      <rPr>
        <sz val="10"/>
        <rFont val="Arial Narrow"/>
        <family val="2"/>
      </rPr>
      <t xml:space="preserve">
La Entidad cuenta con el Plan de Gestión Integral de Residuos Peligrosos -SC03-F16 en donde se encuentra documentado el manejo integral de los Residuos biosanitarios generados por el consultorio medico en la Entidad.
</t>
    </r>
    <r>
      <rPr>
        <b/>
        <sz val="10"/>
        <rFont val="Arial Narrow"/>
        <family val="2"/>
      </rPr>
      <t xml:space="preserve">Disposición final:
</t>
    </r>
    <r>
      <rPr>
        <sz val="10"/>
        <rFont val="Arial Narrow"/>
        <family val="2"/>
      </rPr>
      <t>Actualmente se cuenta con un convenio con la empresa Compensar, quienes dentro de sus compromisos tiene realizar la disposición final de los residuos peligrosos generados en el consultorio.
A la fecha de la presente evaluación han realizado la entrega de los siguientes certificados:
18 de enero de 2023 Certificado Acta No: 16447384 con la empresa DESCONT S.A. E.S.P. donde realizan la disposición de  0,50 Kg de biosanitarios. 
18 de enero de 2023 Certificado No. 1069347 con la empresa VEOLIA SERVICIOS INDUSTRIALES COLOMBIA S.A.S E.S.P. donde realizan la disposición de  0,50 Kg de biosanitarios 
27 de marzo de 2023 Certificado Acta No: 16450436 con la empresa DESCONT S.A. E.S.P.E.S.P donde realizan la disposición de  0,30 Kg de biosanitarios 
01 de abril de 2023 Certificado No. 1117303 con la empresa VEOLIA SERVICIOS INDUSTRIALES COLOMBIA S.A.S E.S.P. donde realizan la disposición de  0,30 Kg de biosanitarios 
08 de mayo de 2023 Certificado Acta No: 16470434 con la empresa DESCONT S.A. E.S.P. donde realizan la disposición de 1 Kg de biosanitarios 
Periodo comprendido entre el 1 al 31 de Mayo del 2023 Certificado No. INT-GT-(2023)-42620 con la empresa ECOCAPITAL INTERNACIONAL S.A. E.S.P
10 de julio de 2023 Certificado Acta No: 16484668 con la empresa DESCONT S.A. E.S.P.E.S.P donde realizan la disposición de  0,90 Kg de biosanitarios 
10 de julio de 2023 Certificado No. 1189293 con la empresa VEOLIA SERVICIOS INDUSTRIALES COLOMBIA S.A.S E.S.P donde realizan la disposición de  0,90 Kg de biosanitarios 
14 de agosto de 2023 Certificado Acta No: 16490726 con la empresa DESCONT S.A. E.S.P. donde realizan la disposición de  0,38 Kg de biosanitarios. 
Periodo comprendido entre el 1 al 31 de Agosto del 2023 Certificado No. INT-GT-(2023)-53040 con la empresa ECOCAPITAL INTERNACIONAL S.A. E.S.P donde realizan la disposición de  0,38 Kg de biosanitarios 
11 de septiembre de 2023 Certificado Acta No: 16493978 con la empresa DESCONT S.A. E.S.P. donde realizan la disposición de  0,5 Kg de biosanitarios. 
Periodo comprendido entre el 1 al 31 de septiembre del 2023 Certificado No. INT-GT-(2023)-56459 con la empresa ECOCAPITAL INTERNACIONAL S.A. E.S.P donde realizan la disposición de  0,5 Kg de biosanitarios.</t>
    </r>
  </si>
  <si>
    <r>
      <rPr>
        <b/>
        <sz val="10"/>
        <rFont val="Arial Narrow"/>
        <family val="2"/>
      </rPr>
      <t xml:space="preserve">Protocolo para la atención de emergencias ambientales: </t>
    </r>
    <r>
      <rPr>
        <sz val="10"/>
        <rFont val="Arial Narrow"/>
        <family val="2"/>
      </rPr>
      <t xml:space="preserve">Se cuenta con el Plan de preparación y respuesta ante una emergencia y/o contingencia ambiental - SC03-F17 donde se establecen los protocolos en caso de un derrame de hidrocarburos y otras sustancias peligrosas.
</t>
    </r>
    <r>
      <rPr>
        <b/>
        <sz val="10"/>
        <rFont val="Arial Narrow"/>
        <family val="2"/>
      </rPr>
      <t xml:space="preserve">kits de emergencias ambientales: </t>
    </r>
    <r>
      <rPr>
        <sz val="10"/>
        <rFont val="Arial Narrow"/>
        <family val="2"/>
      </rPr>
      <t xml:space="preserve">Se cuentan con kit de emergencia para la atención de emergencias ambientales en la sede principal pisos 3, 5, 6 y en cada uno de los vehículos.
</t>
    </r>
    <r>
      <rPr>
        <b/>
        <sz val="10"/>
        <rFont val="Arial Narrow"/>
        <family val="2"/>
      </rPr>
      <t xml:space="preserve">
Capacitaciones a brigadistas:</t>
    </r>
    <r>
      <rPr>
        <sz val="10"/>
        <rFont val="Arial Narrow"/>
        <family val="2"/>
      </rPr>
      <t xml:space="preserve"> Se programa capacitaciones a los brigadistas ambientales y demás actores sobre la atención de emergencias ambientales de acuerdo a lo establecido en el cronograma de trabajo del Plan de Preparación y Respuesta ante una Emergencia y/o Contingencia Ambiental y Otros Temas Ambientales en el plan de acción del año de cada vigencia.
</t>
    </r>
    <r>
      <rPr>
        <b/>
        <sz val="10"/>
        <rFont val="Arial Narrow"/>
        <family val="2"/>
      </rPr>
      <t>Simulacros ambientales:</t>
    </r>
    <r>
      <rPr>
        <sz val="10"/>
        <rFont val="Arial Narrow"/>
        <family val="2"/>
      </rPr>
      <t xml:space="preserve"> Se realizan simulacros sobre la atención de emergencias ambientales: 
El 05 de octubre de 2023 se realizó simulacro de emergencia por derrame de producto químicos de aseo. </t>
    </r>
  </si>
  <si>
    <t xml:space="preserve">Art 1-Num 1.2 Núm.  5, 
Art 2-Num 8,
Art 4- Num10, 
Art 10 Núm. 8, </t>
  </si>
  <si>
    <r>
      <rPr>
        <b/>
        <sz val="8"/>
        <rFont val="Arial Narrow"/>
        <family val="2"/>
      </rPr>
      <t xml:space="preserve">Contrato de mantenimiento correctivo y preventivo de vehículos: </t>
    </r>
    <r>
      <rPr>
        <sz val="8"/>
        <rFont val="Arial Narrow"/>
        <family val="2"/>
      </rPr>
      <t xml:space="preserve">Todos lo vehículos cuentan con el debido mantenimiento correctivo y preventivo, estos se realizan  a través del  contrato de servicio de mantenimiento mecánico preventivo y correctivo con suministro de repuestos y mano de obra para los vehículos de propiedad y a cargo de la Superintendencia de Industria y Comercio vigente de cada vigencia.
- Para el año 2023, por medio de acuerdo  marco CCE-286-AMP-2020 Adquisición de (i) Servicio de Mantenimiento Preventivo y Correctivo incluidas Autopartes y Mano de Obra; y (ii) Adquisición de autopartes, que finaliza el 30 de noviembre de 2023, se realizó la contratación del servicio de la siguiente manera:
En relación con el Evento 13240, Orden de Compra 107393 (1173 de 2023) mantenimiento Hyundai
En relación con el Evento 13229, Orden de Compra 107392 (1172 de 2023) mantenimiento Chevrolet joy
En relación con el Evento 13241, Orden de Compra 107345 (1169 de 2023) mantenimiento Chevrolet vitara
En relación con el Evento 13237, Orden de Compra 107084 (1161 de 2023) mantenimiento Toyota
En relación con el Evento 13238, Orden de Compra 106230 (1147 de 2023) mantenimiento Volkswagen
</t>
    </r>
    <r>
      <rPr>
        <b/>
        <sz val="8"/>
        <rFont val="Arial Narrow"/>
        <family val="2"/>
      </rPr>
      <t xml:space="preserve">Inscripción de acopiador de acopiadores primarios:
</t>
    </r>
    <r>
      <rPr>
        <sz val="8"/>
        <rFont val="Arial Narrow"/>
        <family val="2"/>
      </rPr>
      <t>Debido a que el contrato salió por acuerdo marco no fue posible solicitar la inscripción de acopiador primario a las empresas contratadas, ya que no se encontraba dentro de las obligaciones a cumplir en dicho acuerdo.</t>
    </r>
    <r>
      <rPr>
        <b/>
        <sz val="8"/>
        <rFont val="Arial Narrow"/>
        <family val="2"/>
      </rPr>
      <t xml:space="preserve">
Certificados de disposición final 
</t>
    </r>
    <r>
      <rPr>
        <sz val="8"/>
        <rFont val="Arial Narrow"/>
        <family val="2"/>
      </rPr>
      <t>En cumplimiento con el numeral 6 Manejo de residuos adjuntan el siguiente Certificado de disposición final de aceites usados: 
Certificado No. 36775 PROCESOIL LTDA a MORARCI GROUP SAS Recolección 20-06-2023 350 Kg aceite usado
Certificado No. 37538 PROCESOIL LTDA a MORARCI GROUP SAS Recolección 04-07-2023 787,50 Kg aceite usado
Certificado No. 37532 PROCESOIL LTDA a MORARCI GROUP SAS Recolección 01-08-2023 100 Kg aceite usado
Certificado No. 37533 PROCESOIL LTDA a MORARCI GROUP SAS Recolección 05-09-2023 385 Kg aceite usado
CERT232230 ECOLCIN SAS a CENTRO DIESEL S.A Recolección 07-06-2023 2030 Kg Aceites Usados
CERT232270 ECOLCIN SAS a CENTRO DIESEL S.A Recolección 14-06-2023 1540 Kg Aceites Usados 
Certificado 36571 PROCESOIL LTDA a AUTOSERVICIO MECANICO SAS Recolección 13-05-23 962,50 Kg aceite usado 
Certificado 37168 PROCESOIL LTDA a AUTOSERVICIO MECANICO SAS Recolección 28-06-23 868 Kg aceite usado 
Certificado 38083 PROCESOIL LTDA a AUTOSERVICIO MECANICO SAS Recolección 13-09-23 700 Kg aceite usado 
Certificado 38084 PROCESOIL LTDA a AUTOSERVICIO MECANICO SAS Recolección 25-10-23 770 Kg aceite usado 
Todas la empresas cuentan con licencias ambientales para realizar los procesos de disposición final de los residuos peligrosos.</t>
    </r>
  </si>
  <si>
    <r>
      <rPr>
        <b/>
        <sz val="10"/>
        <rFont val="Arial Narrow"/>
        <family val="2"/>
      </rPr>
      <t xml:space="preserve">Archivo de Gestión Ambiental Digital 2023 - 0142.230.70 Programas de Gestión para el Manejo y Disposición de Residuos Sólidos 
- </t>
    </r>
    <r>
      <rPr>
        <sz val="10"/>
        <rFont val="Arial Narrow"/>
        <family val="2"/>
      </rPr>
      <t xml:space="preserve">Registro de Residuos no Aprovechables. 
</t>
    </r>
    <r>
      <rPr>
        <b/>
        <sz val="10"/>
        <rFont val="Arial Narrow"/>
        <family val="2"/>
      </rPr>
      <t xml:space="preserve">Archivo de Gestión Ambiental Digital 2023 - 0142.230.15 Programas de Compras Públicas Sostenibles - Fichas técnicas y soportes de cumplimiento </t>
    </r>
    <r>
      <rPr>
        <sz val="10"/>
        <rFont val="Arial Narrow"/>
        <family val="2"/>
      </rPr>
      <t xml:space="preserve">
- Contrato 1470 de  2022 - SAFRID.</t>
    </r>
  </si>
  <si>
    <r>
      <rPr>
        <b/>
        <sz val="10"/>
        <rFont val="Arial Narrow"/>
        <family val="2"/>
      </rPr>
      <t xml:space="preserve">
Archivo de Gestión Ambiental Digital 2023 – 0142.140 Instrumentos del Sistema de Gestión Ambiental 
</t>
    </r>
    <r>
      <rPr>
        <sz val="10"/>
        <rFont val="Arial Narrow"/>
        <family val="2"/>
      </rPr>
      <t xml:space="preserve">- Informe de gestión 
</t>
    </r>
    <r>
      <rPr>
        <b/>
        <sz val="10"/>
        <rFont val="Arial Narrow"/>
        <family val="2"/>
      </rPr>
      <t xml:space="preserve">
Archivo de Gestión Ambiental Digital 2023 - 0142.190.45 Planes de Gestión Integral de Residuos Peligrosos</t>
    </r>
    <r>
      <rPr>
        <sz val="10"/>
        <rFont val="Arial Narrow"/>
        <family val="2"/>
      </rPr>
      <t xml:space="preserve"> 
-Registró IDEAM de generación de residuos peligrosos
</t>
    </r>
  </si>
  <si>
    <r>
      <rPr>
        <b/>
        <sz val="10"/>
        <rFont val="Arial Narrow"/>
        <family val="2"/>
      </rPr>
      <t xml:space="preserve">SC03-F20	Programa De Compras Públicas Sostenibles
</t>
    </r>
    <r>
      <rPr>
        <sz val="10"/>
        <rFont val="Arial Narrow"/>
        <family val="2"/>
      </rPr>
      <t>https://sigi.sic.gov.co/SIGI/portal/document_tab.php?id_doc=955&amp;version=6&amp;opcion_regreso=1</t>
    </r>
    <r>
      <rPr>
        <b/>
        <sz val="10"/>
        <rFont val="Arial Narrow"/>
        <family val="2"/>
      </rPr>
      <t xml:space="preserve">
Archivo de Gestión Ambiental Digital 2023 – 0142.140 Instrumentos del Sistema de Gestión Ambiental
- </t>
    </r>
    <r>
      <rPr>
        <sz val="10"/>
        <rFont val="Arial Narrow"/>
        <family val="2"/>
      </rPr>
      <t>Informes de Gestión.</t>
    </r>
    <r>
      <rPr>
        <b/>
        <sz val="10"/>
        <rFont val="Arial Narrow"/>
        <family val="2"/>
      </rPr>
      <t xml:space="preserve">
Archivo de Gestión Ambiental Digital 2023 - 0142.230.15 Programas de Compras Públicas Sostenibles 
- </t>
    </r>
    <r>
      <rPr>
        <sz val="10"/>
        <rFont val="Arial Narrow"/>
        <family val="2"/>
      </rPr>
      <t xml:space="preserve">Verificación de criterios ambientales.
</t>
    </r>
  </si>
  <si>
    <t xml:space="preserve">RECURSOS NATURALES </t>
  </si>
  <si>
    <t>Por medio de la cual se promueve la restauración ecológica a través de la siembra de árboles y creación de bosques en el territorio nacional, estimulando conciencia ambiental al ciudadano, responsabilidad civil ambiental a las empresas y compromiso ambiental a los entes territoriales; se crean las áreas de vida y se establecen otras disposiciones</t>
  </si>
  <si>
    <t xml:space="preserve">2173 de 2021 </t>
  </si>
  <si>
    <t>Art. 1, 
Art. 2, 
Art. 3, 
Titulo III  Art. 6, 
Art. 7,
Art. 8</t>
  </si>
  <si>
    <t xml:space="preserve">Siembra de dos (2) arboles por empleado </t>
  </si>
  <si>
    <t xml:space="preserve">Alta dirección 
Profesionales del SGA
</t>
  </si>
  <si>
    <r>
      <rPr>
        <b/>
        <sz val="10"/>
        <rFont val="Arial Narrow"/>
        <family val="2"/>
      </rPr>
      <t xml:space="preserve">Plan de gestión Residuos Peligrosos: </t>
    </r>
    <r>
      <rPr>
        <sz val="10"/>
        <rFont val="Arial Narrow"/>
        <family val="2"/>
      </rPr>
      <t xml:space="preserve">
Para la clasificación de los residuos peligrosos se tiene documentado el Plan Integral de Residuos Peligrosos código SC03-F16, en donde se identifican las características de peligrosidad, las áreas y actividades donde se genera cada uno de los residuos peligrosos.  
</t>
    </r>
    <r>
      <rPr>
        <b/>
        <sz val="10"/>
        <rFont val="Arial Narrow"/>
        <family val="2"/>
      </rPr>
      <t xml:space="preserve">Del Registro de Generadores: 
</t>
    </r>
    <r>
      <rPr>
        <sz val="10"/>
        <rFont val="Arial Narrow"/>
        <family val="2"/>
      </rPr>
      <t xml:space="preserve">Teniendo en cuenta que este registro se realiza sobre el año anterior el día 24 de marzo de 2023 se realizó el registro de residuos peligrosos, el cual dio como media móvil 43.4 Kg lo que nos categorizo como pequeños generadores para la vigencia 2022.
</t>
    </r>
    <r>
      <rPr>
        <b/>
        <sz val="10"/>
        <rFont val="Arial Narrow"/>
        <family val="2"/>
      </rPr>
      <t>Manejo de Residuos peligrosos</t>
    </r>
    <r>
      <rPr>
        <sz val="10"/>
        <rFont val="Arial Narrow"/>
        <family val="2"/>
      </rPr>
      <t xml:space="preserve">
Se ha realizado la debida disposición final de los residuos peligrosos de forma que no se ponga en riesgo a los servidores públicos de la siguiente manera, cabe resaltar que no se cuenta con ningún contrato esto debido a que todo se encuentra tercerizado y son los contratistas quienes realizan la disposición y como entidad se busca empresas las cuales se encuentren vinculadas en el programa de posconsumo del Ministerio de Ambiente y Desarrollo Sostenible.
</t>
    </r>
    <r>
      <rPr>
        <b/>
        <sz val="10"/>
        <rFont val="Arial Narrow"/>
        <family val="2"/>
      </rPr>
      <t xml:space="preserve">Residuos Hospitalarios: 
</t>
    </r>
    <r>
      <rPr>
        <sz val="10"/>
        <rFont val="Arial Narrow"/>
        <family val="2"/>
      </rPr>
      <t xml:space="preserve">A corte de la presente evaluación se han realizado entrega en los meses de 18 de enero de 2023, 27 de marzo de 2023, 8 de mayo de 2023, 10 de julio de 2023, 14 de agosto de 2023, 11 de septiembre de 2023 y 09 de octubre de 2023, la mención de los certificados se encuentran en el tema ambiental RESIDUOS HOSPITALARIOS.
</t>
    </r>
    <r>
      <rPr>
        <b/>
        <sz val="10"/>
        <rFont val="Arial Narrow"/>
        <family val="2"/>
      </rPr>
      <t xml:space="preserve">Residuos de RAEES: </t>
    </r>
    <r>
      <rPr>
        <sz val="10"/>
        <rFont val="Arial Narrow"/>
        <family val="2"/>
      </rPr>
      <t xml:space="preserve">
Se cuenta con el certificado No. I230229 donde el día 06 de junio de 2023 se realizo la entrega de 17,4 Kg de RAEEs a la empresa CLICK ON GREEN para su debido tratamiento. 
En cuanto a los contratistas externos a la fecha de la presente evaluación el contrato me mantenimiento locativo ha generado RAEEs, sin embargo, no los han dispuesto por ende no se han entregado los certificados de disposición final, tienen hasta final del mes de noviembre para allegarlos.
</t>
    </r>
    <r>
      <rPr>
        <b/>
        <sz val="10"/>
        <rFont val="Arial Narrow"/>
        <family val="2"/>
      </rPr>
      <t xml:space="preserve">Residuos de tóner
</t>
    </r>
    <r>
      <rPr>
        <sz val="10"/>
        <rFont val="Arial Narrow"/>
        <family val="2"/>
      </rPr>
      <t xml:space="preserve">Se cuenta con oficio entregado por parte de LEXMARK INTERNATIONAL TRADING CORPORATION SUCURSAL COLOMBIA donde certifican la recolección de 18 Kg de tóner el 25 de mayo de 2023 y oficio donde HP por medio de su programa de devolución y reciclaje de consumibles HP planet Partners certifica la entrega de 16,5 Kg de cartuchos de tóner para su debido tratamiento.
</t>
    </r>
    <r>
      <rPr>
        <b/>
        <sz val="10"/>
        <rFont val="Arial Narrow"/>
        <family val="2"/>
      </rPr>
      <t>Residuos de Productos Químicos:</t>
    </r>
    <r>
      <rPr>
        <sz val="10"/>
        <rFont val="Arial Narrow"/>
        <family val="2"/>
      </rPr>
      <t xml:space="preserve">
 Se cuenta con el certificado No. JP -12021 -23 donde el día 20 de abril de 2023 se realizó la entrega de los envases vacíos de productos químicos a la empresa JARDINERIA PULIDO SAS para la debida disposición final.
</t>
    </r>
    <r>
      <rPr>
        <b/>
        <sz val="10"/>
        <rFont val="Arial Narrow"/>
        <family val="2"/>
      </rPr>
      <t xml:space="preserve">Residuos de baterías de plomo 
</t>
    </r>
    <r>
      <rPr>
        <sz val="10"/>
        <rFont val="Arial Narrow"/>
        <family val="2"/>
      </rPr>
      <t xml:space="preserve">Para la vigencia 2022, el grupo de la OTI realizo una entrega de unos Rack los cual contenían baterías de plomo, El sistema de Gestión ambiental realizo la debida disposición de estos residuos, para lo cual cuenta con el certificado C.D.F # 230508-11252 donde el 01 de marzo de 2023 realizo la entrega a la empresa FUNDIMETAL DE COLOMBIA SAS para su debida disposición final.
</t>
    </r>
    <r>
      <rPr>
        <b/>
        <sz val="10"/>
        <rFont val="Arial Narrow"/>
        <family val="2"/>
      </rPr>
      <t xml:space="preserve">Residuos de Pilas: </t>
    </r>
    <r>
      <rPr>
        <sz val="10"/>
        <rFont val="Arial Narrow"/>
        <family val="2"/>
      </rPr>
      <t xml:space="preserve">
A la fecha de la presente evaluación no han realizado disposición de pilas.
</t>
    </r>
    <r>
      <rPr>
        <b/>
        <sz val="10"/>
        <rFont val="Arial Narrow"/>
        <family val="2"/>
      </rPr>
      <t xml:space="preserve">Residuos de medicamentos:
</t>
    </r>
    <r>
      <rPr>
        <sz val="10"/>
        <rFont val="Arial Narrow"/>
        <family val="2"/>
      </rPr>
      <t xml:space="preserve">Se realizó la entrega a la Corporación Punto Azul de 24.73 kg de medicamentos vencidos, el día 03 de noviembre de 2023. Para su debida disposición final queda pendiente la entrega del certificado en un tiempo no mayor a 60 días hábiles. 
</t>
    </r>
  </si>
  <si>
    <r>
      <rPr>
        <b/>
        <sz val="10"/>
        <rFont val="Arial Narrow"/>
        <family val="2"/>
      </rPr>
      <t xml:space="preserve">Fichas técnicas de seguridad: 
</t>
    </r>
    <r>
      <rPr>
        <sz val="10"/>
        <rFont val="Arial Narrow"/>
        <family val="2"/>
      </rPr>
      <t xml:space="preserve">Se cuenta con las fichas técnicas y/o hojas de seguridad de los productos químicos donde se evidencia el cumplimiento del SGA.
</t>
    </r>
    <r>
      <rPr>
        <b/>
        <sz val="10"/>
        <rFont val="Arial Narrow"/>
        <family val="2"/>
      </rPr>
      <t xml:space="preserve">
Etiqueta de recipientes: 
</t>
    </r>
    <r>
      <rPr>
        <sz val="10"/>
        <rFont val="Arial Narrow"/>
        <family val="2"/>
      </rPr>
      <t xml:space="preserve">Se realiza verificación visual de las etiquetas de los productos químicos 
Cuando se realiza la transferencia de los productos químicos a otros recipientes estos son debidamente etiquetados con el nombre del producto que se re envaso.
</t>
    </r>
    <r>
      <rPr>
        <b/>
        <sz val="10"/>
        <rFont val="Arial Narrow"/>
        <family val="2"/>
      </rPr>
      <t xml:space="preserve">Capacitaciones a personal:
</t>
    </r>
    <r>
      <rPr>
        <sz val="10"/>
        <rFont val="Arial Narrow"/>
        <family val="2"/>
      </rPr>
      <t xml:space="preserve">Se realizan capacitaciones al personal sobre los riesgos a los cuales esta expuestos por la utilización de los productos químicos.
</t>
    </r>
    <r>
      <rPr>
        <b/>
        <sz val="10"/>
        <rFont val="Arial Narrow"/>
        <family val="2"/>
      </rPr>
      <t xml:space="preserve">Disposición final:
</t>
    </r>
    <r>
      <rPr>
        <sz val="10"/>
        <rFont val="Arial Narrow"/>
        <family val="2"/>
      </rPr>
      <t>Se cuenta con el certificado No. JP -12021 -23 donde el día 20 de abril de 2023 se realizo la entrega de los envases vacíos de productos químicos a la empresa JARDINERIA PULIDO SAS para la debida disposición final.</t>
    </r>
  </si>
  <si>
    <r>
      <rPr>
        <b/>
        <sz val="10"/>
        <rFont val="Arial Narrow"/>
        <family val="2"/>
      </rPr>
      <t xml:space="preserve">
Contrato de mantenimiento locativo: </t>
    </r>
    <r>
      <rPr>
        <sz val="10"/>
        <rFont val="Arial Narrow"/>
        <family val="2"/>
      </rPr>
      <t>Para la vigencia 2023 se han suscrito los siguientes contratos de mantenimiento locativo para atender los daños hidráulicos que se puedan presentar en la Entidad, Contrato No. 1470 de 2022 con la empresa SAFRID INGENIERIA SAS, el cual dio inicio el 10 de junio de  2022  hasta el 30 de junio de 2023.</t>
    </r>
    <r>
      <rPr>
        <b/>
        <sz val="10"/>
        <rFont val="Arial Narrow"/>
        <family val="2"/>
      </rPr>
      <t xml:space="preserve">
Certificados de disposición final 
</t>
    </r>
    <r>
      <rPr>
        <sz val="10"/>
        <rFont val="Arial Narrow"/>
        <family val="2"/>
      </rPr>
      <t>En el corte 4 adjuntaron certificado CERT-1204-2023 en el cual SAFRID INGENIERIA SAS realiza la entrega a RECICLADOS INDUSTRIALES  DE COLOMBIA SAS 7m3 de pétreos. entregados el día 08/07/2023, cabe resaltar que la cantidad generada en la Entidad no corresponde a la certificada, por lo que informan "es importante mencionar que esto no equivale al total generado en la ejecución del contrato, ya que lo que se generó fueron 3,18 m3, el valor corresponde al peso la recolección de los RCD generados en otras obras."</t>
    </r>
    <r>
      <rPr>
        <b/>
        <sz val="10"/>
        <rFont val="Arial Narrow"/>
        <family val="2"/>
      </rPr>
      <t xml:space="preserve">
Registro de generadores  y PIN:
</t>
    </r>
    <r>
      <rPr>
        <sz val="10"/>
        <rFont val="Arial Narrow"/>
        <family val="2"/>
      </rPr>
      <t xml:space="preserve">Informan que para el cumplimiento del objeto contractual el volumen que se retirara de la SIC no fue más de 6 m3  de acuerdo a la cuantificación del presupuesto del contrato y debido a que no supera esta medida no es necesario la apertura de PIN ambiental, sin embargo en la cuantificación informan que generaron  3,18 m3 de escombros los cuales ya fueron entregados al gestor y se encuentran en proceso de certificación los cuales se entregaran a finalizar el contrato . 
Contrato 2033 de 2023 con la empresa  GRUPO CONSTRUCTORES INTELIGENTES el cual dio inicio el 21 de julio de 2023 y finaliza el 30 de noviembre de 2023.
</t>
    </r>
    <r>
      <rPr>
        <b/>
        <sz val="10"/>
        <rFont val="Arial Narrow"/>
        <family val="2"/>
      </rPr>
      <t>Certificados de disposición final y Registro de generadores  y PIN:</t>
    </r>
    <r>
      <rPr>
        <sz val="10"/>
        <rFont val="Arial Narrow"/>
        <family val="2"/>
      </rPr>
      <t xml:space="preserve">
Para la fecha de la presente evaluación la empresa GRUPO CONSTRUCTORES INTELIGENTES informa que no ha generado RCD para disponer, por lo tanto no requiere ningún registro. </t>
    </r>
  </si>
  <si>
    <r>
      <rPr>
        <b/>
        <sz val="10"/>
        <rFont val="Arial Narrow"/>
        <family val="2"/>
      </rPr>
      <t xml:space="preserve">Contrato de mantenimiento correctivo y preventivo de vehículos: 
</t>
    </r>
    <r>
      <rPr>
        <sz val="10"/>
        <rFont val="Arial Narrow"/>
        <family val="2"/>
      </rPr>
      <t>Todos lo vehículos cuentan con el debido mantenimiento correctivo y preventivo, estos se realizan  a través del  contrato de servicio de mantenimiento mecánico preventivo y correctivo con suministro de repuestos y mano de obra para los vehículos de propiedad y a cargo de la Superintendencia de Industria y Comercio vigente de cada vigencia.  Por medio de este contrato se solicita las certificaciones de disposición final, registros y las licencias ambientales otorgada por la autoridad competente. 
Para el año 2023, por medio de acuerdo marco CCE-286-AMP-2020  Adquisición de (i) Servicio de Mantenimiento Preventivo y Correctivo incluidas Autopartes y Mano de Obra; y (ii) Adquisición de autopartes de precios se realizó la contratación del servicio de la siguiente manera:
En relación con el Evento 13240, Orden de Compra 107393 (1173 de 2023) mantenimiento Hyundai
En relación con el Evento 13229, Orden de Compra 107392 (1172 de 2023) mantenimiento Chevrolet joy
En relación con el Evento 13241, Orden de Compra 107345 (1169 de 2023) mantenimiento Chevrolet vitara
En relación con el Evento 13237, Orden de Compra 107084 (1161 de 2023) mantenimiento Toyota
En relación con el Evento 13238, Orden de Compra 106230 (1147 de 2023) mantenimiento Volkswagen
para la vigencia 2023 no se ha realizado el cambio de llantas para el parque automotor de la Entidad.</t>
    </r>
  </si>
  <si>
    <r>
      <rPr>
        <b/>
        <sz val="10"/>
        <rFont val="Arial Narrow"/>
        <family val="2"/>
      </rPr>
      <t xml:space="preserve">Protocolo de bioseguridad: 
</t>
    </r>
    <r>
      <rPr>
        <sz val="10"/>
        <rFont val="Arial Narrow"/>
        <family val="2"/>
      </rPr>
      <t xml:space="preserve">La Entidad mediante Resolución 31804  del 25 de mayo 2021, por la cual modifica la Resolución 25163 de mayo de 2020, expidió la resolución sobre el protocolo de bioseguridad en la Entidad. Es así que el Sistema de Gestión Ambiental se acogió a las medidas de control ambiental determinadas en el protocolo de bioseguridad implementado por el sistema de Seguridad y Salud en el Trabajo. 
</t>
    </r>
    <r>
      <rPr>
        <b/>
        <sz val="10"/>
        <rFont val="Arial Narrow"/>
        <family val="2"/>
      </rPr>
      <t xml:space="preserve">
Campañas: 
</t>
    </r>
    <r>
      <rPr>
        <sz val="10"/>
        <rFont val="Arial Narrow"/>
        <family val="2"/>
      </rPr>
      <t xml:space="preserve">Para el año 2023 se han realizado campañas de acuerdo al cronograma de programa y a través de correo masivo. </t>
    </r>
  </si>
  <si>
    <t xml:space="preserve">Expedir y/o actualizar la circular para el ahorro de energía 
Incluir en los procesos de contratación criterios ambientales de eficiencia energética.
Realizar campañas de ahorro de energía en la Entidad. </t>
  </si>
  <si>
    <t>Incluir criterios ambientales a los contratos que cuenten con parque automotor para el cumplimiento del objeto contractual.</t>
  </si>
  <si>
    <t xml:space="preserve">Realizar campañas que ayuden a concientizar a los servidores públicos sobre el uso racional de este recurso. </t>
  </si>
  <si>
    <t>Realizar campañas sobre la gestión,  manejo y disposición final de los residuos que se generan en la Entidad</t>
  </si>
  <si>
    <t xml:space="preserve">Incluir criterios ambientales a los contratos que generan un impacto ambiental por medio de los servicios y/o productos contratados. </t>
  </si>
  <si>
    <t>Solicitar al contratista los certificados de disposición de los residuos peligrosos generados por el cumplimiento del objeto contractual .</t>
  </si>
  <si>
    <t>Realizar la debida gestión con empresas que cuenten con las licencias ambientales para la debida disposición final de los RAEEs y solicitar los certificados de disposición final.</t>
  </si>
  <si>
    <t xml:space="preserve">
Solicitar certificados de disposición de los residuos biosanitarios generados.</t>
  </si>
  <si>
    <t xml:space="preserve">Realizar el registro de generadores de residuos peligrosos ante la autoridad ambiental todos los años en el mes de marzo.
Realizar la entrega de los Residuos Peligrosos y Especiales generados a empresas  autorizadas cada vez que sea requerido </t>
  </si>
  <si>
    <t xml:space="preserve">Dar cumplimiento a todos los requisitos legales para no generar sanciones o comparendo ambientales </t>
  </si>
  <si>
    <t xml:space="preserve">Realizar campañas sobre el uso eficiente y racional del agua.
Instalar avisos de baños sobre el correcto uso del agua.
Verificar que siempre se cuente con el suministro de agua y que los servicios sanitarios se encuentren en buen estado y funcionando.
Realizar los mantenimientos locativos en el menor tiempo posible  para no desperdiciar del recurso.
</t>
  </si>
  <si>
    <t xml:space="preserve">Solicitar los certificados de lavado de tanques en los tiempos establecidos </t>
  </si>
  <si>
    <t>Realizar campañas que incentiven la movilidad sostenible a los servidores públicos.</t>
  </si>
  <si>
    <t>Realizar la correcta gestión, manejo y disposición final de los residuos que se generan en la Entidad.</t>
  </si>
  <si>
    <r>
      <rPr>
        <b/>
        <sz val="10"/>
        <rFont val="Arial Narrow"/>
        <family val="2"/>
      </rPr>
      <t>Contrato de mantenimiento correctivo y preventivo de vehículos:</t>
    </r>
    <r>
      <rPr>
        <sz val="10"/>
        <rFont val="Arial Narrow"/>
        <family val="2"/>
      </rPr>
      <t xml:space="preserve"> Todos lo vehículos cuentan con el debido mantenimiento correctivo y preventivo, estos se realizan  a través del  contrato de servicio de mantenimiento mecánico preventivo y correctivo con suministro de repuestos y mano de obra para los vehículos de propiedad y a cargo de la Superintendencia de Industria y Comercio vigente de cada vigencia.  Por medio de este contrato se solicita las certificaciones de disposición final, registros y las licencias ambientales otorgada por la autoridad competente. 
- Para el año 2023, por medio de acuerdo  marco CCE-286-AMP-2020 Adquisición de (i) Servicio de Mantenimiento Preventivo y Correctivo incluidas Autopartes y Mano de Obra; y (ii) Adquisición de autopartes, que finaliza el 30 de noviembre de 2023, se realizó la contratación del servicio de la siguiente manera:
En relación con el Evento 13240, Orden de Compra 107393 (1173 de 2023) mantenimiento Hyundai
En relación con el Evento 13229, Orden de Compra 107392 (1172 de 2023) mantenimiento Chevrolet joy
En relación con el Evento 13241, Orden de Compra 107345 (1169 de 2023) mantenimiento Chevrolet vitara
En relación con el Evento 13237, Orden de Compra 107084 (1161 de 2023) mantenimiento Toyota
En relación con el Evento 13238, Orden de Compra 106230 (1147 de 2023) mantenimiento Volkswagen
</t>
    </r>
    <r>
      <rPr>
        <b/>
        <sz val="10"/>
        <rFont val="Arial Narrow"/>
        <family val="2"/>
      </rPr>
      <t xml:space="preserve">
</t>
    </r>
    <r>
      <rPr>
        <sz val="10"/>
        <rFont val="Arial Narrow"/>
        <family val="2"/>
      </rPr>
      <t xml:space="preserve">Certificado No. 61702 con fecha de 25 de julio de 2023 BATERIAS WILLARD SA a AUTOSERVICIO MECANICO SAS 50 Kg baterías tipo BTA22, BAT 27, BAT 30, BAT48.
</t>
    </r>
    <r>
      <rPr>
        <b/>
        <sz val="10"/>
        <rFont val="Arial Narrow"/>
        <family val="2"/>
      </rPr>
      <t xml:space="preserve">Manejo en la entidad </t>
    </r>
    <r>
      <rPr>
        <sz val="10"/>
        <rFont val="Arial Narrow"/>
        <family val="2"/>
      </rPr>
      <t xml:space="preserve">
Para la vigencia 2022, el grupo de la OTI realizo una entrega de unos Rack los cual contenían baterías de plomo, El sistema de Gestión ambiental realizo la debida disposición de estos residuos, para lo cual cuenta con el certificado C.D.F # 230508-11252 donde el 01 de marzo de 2023 realizo la entrega a la empresa FUNDIMETAL DE COLOMBIA SAS para su debida disposición final.</t>
    </r>
  </si>
  <si>
    <t>Solicitar las hojas de datos de seguridad de los productos químicos las cuales se encuentren actualizadas.
Solicitar certificados de disposición de los residuos de los envases vacíos de los productos químicos generados.</t>
  </si>
  <si>
    <t xml:space="preserve">Generar conciencia a través de actividades lúdicas en la Entidad. </t>
  </si>
  <si>
    <r>
      <rPr>
        <b/>
        <sz val="10"/>
        <rFont val="Arial Narrow"/>
        <family val="2"/>
      </rPr>
      <t xml:space="preserve">Programa para el uso Eficiente y Racional para la Energía: </t>
    </r>
    <r>
      <rPr>
        <sz val="10"/>
        <rFont val="Arial Narrow"/>
        <family val="2"/>
      </rPr>
      <t xml:space="preserve">https://sigi.sic.gov.co/SIGI/portal/document_tab.php?id_doc=801&amp;version=3&amp;opcion_regreso=1
</t>
    </r>
    <r>
      <rPr>
        <b/>
        <sz val="10"/>
        <rFont val="Arial Narrow"/>
        <family val="2"/>
      </rPr>
      <t xml:space="preserve">Circular Interna No. 08 de 2023: </t>
    </r>
    <r>
      <rPr>
        <sz val="10"/>
        <rFont val="Arial Narrow"/>
        <family val="2"/>
      </rPr>
      <t>https://intra.sic.gov.co/sites/default/files/Circular%20Interna%20No.%20008%20del%2020%20de%20abril%20de%202023._0.pdf</t>
    </r>
  </si>
  <si>
    <r>
      <rPr>
        <b/>
        <sz val="10"/>
        <rFont val="Arial Narrow"/>
        <family val="2"/>
      </rPr>
      <t xml:space="preserve">Circular de medidas de ahorro de  energía: </t>
    </r>
    <r>
      <rPr>
        <sz val="10"/>
        <rFont val="Arial Narrow"/>
        <family val="2"/>
      </rPr>
      <t xml:space="preserve">
El Sistemas de Gestión Ambiental con el propósito de hacer un uso más eficiente y racional de la energía eléctrica en la Entidad, cada año imparte instrucciones y lineamientos a favor del medio ambiente y las buenas prácticas para el ahorro de energía, esto se hace a través de la expedición de una circular interna donde se establecen medidas de obligatorio cumplimiento. Circular Interna No. 08 de 2023.
</t>
    </r>
    <r>
      <rPr>
        <b/>
        <sz val="10"/>
        <rFont val="Arial Narrow"/>
        <family val="2"/>
      </rPr>
      <t>Programa de Gestión de Agua:</t>
    </r>
    <r>
      <rPr>
        <sz val="10"/>
        <rFont val="Arial Narrow"/>
        <family val="2"/>
      </rPr>
      <t xml:space="preserve">
Se cuenta con un programa de gestión que tiene como objeto, establecer e implementar buenas prácticas en el uso eficiente y racional del agua, contribuyendo en la conservación del recurso, promoviendo el consumo responsable del agua durante el desarrollo de las actividades al interior de la Entidad.   El programa se encuentra identificado en el SIGI proceso Gestión Ambiental, bajo el código SC03-F15. 
Algunas de las buenas practicas implementadas son: 
- No se tienen instalado ningún tipo de alumbrado navideño en la fachada del edificio. y para la decoración navideña al interior de las oficinas se utilizan decoración tipo led que son de baja consumo. Este se puede evidenciar presencialmente.  
- Se cuenta con los indicador es Consumo de energía eléctrica percápita trimestral de la SIC  - SC03-03 y Consumo de energía eléctrica trimestral de la SIC - SC03-04 esto con el fin de verificar trimestralmente las variaciones de la energía y si se ha ahorrado
- Se realizan diferentes campañas sobres el uso eficiente de la Energía y agua de las diferentes plataformas de la Entidad.
- Actualmente la Entidad cuenta con dispositivos ahorradores de agua y luces led las cuales son de bajo consumo 
- Se tiene sectorizado el sistema de energía eléctrica de acuerdo con la organización de las oficinas e instalaciones, para la reducción del consumo. Este se puede evidenciar presencialmente.  
- Los equipos quedan apagados a menos de que el usuario tenga permiso por parte de la OTI, ya que por la pandemia algunos se encuentran trabajando remotamente lo que requiere que el equipo quede prendido.
- Se le incluyen criterios ambientales y/o sostenibilidad a los procesos que van adquirir equipos nuevos.
- Las paredes y techos de la entidad son de color blanco y se cuentan películas para regular la iluminación natural,
- El grupo de mantenimiento realiza : revisiones  frecuente del estado físico de medidores, tuberías y dispositivos, orientado a minimizar los niveles de pérdidas, Mantenimientos correctivos y preventivos a los sistemas de iluminación, aire acondicionado e hidráulico.
- La infraestructura del edificio donde se encuentra la Entidad no permite que se instalen mecanismos para promover la utilización de aguas lluvia y el reúso de las aguas residuales </t>
    </r>
  </si>
  <si>
    <r>
      <rPr>
        <b/>
        <sz val="10"/>
        <rFont val="Arial Narrow"/>
        <family val="2"/>
      </rPr>
      <t xml:space="preserve">Indicadores del Sistema Gestión Ambiental - </t>
    </r>
    <r>
      <rPr>
        <sz val="10"/>
        <rFont val="Arial Narrow"/>
        <family val="2"/>
      </rPr>
      <t xml:space="preserve">INTRASIC PROCESO GESTIÓN AMBIENTAL
</t>
    </r>
    <r>
      <rPr>
        <b/>
        <sz val="10"/>
        <rFont val="Arial Narrow"/>
        <family val="2"/>
      </rPr>
      <t xml:space="preserve"> Programa para el uso Eficiente y Racional para la Energía: </t>
    </r>
    <r>
      <rPr>
        <sz val="10"/>
        <rFont val="Arial Narrow"/>
        <family val="2"/>
      </rPr>
      <t xml:space="preserve">https://sigi.sic.gov.co/SIGI/portal/document_tab.php?id_doc=801&amp;version=3&amp;opcion_regreso=1 
</t>
    </r>
    <r>
      <rPr>
        <b/>
        <sz val="10"/>
        <rFont val="Arial Narrow"/>
        <family val="2"/>
      </rPr>
      <t xml:space="preserve">
Programa de Gestión para el Uso Eficiente y Racional del Agua: </t>
    </r>
    <r>
      <rPr>
        <sz val="10"/>
        <rFont val="Arial Narrow"/>
        <family val="2"/>
      </rPr>
      <t xml:space="preserve">https://sigi.sic.gov.co/SIGI/portal/document_tab.php?id_doc=802&amp;version=5&amp;opcion_regreso=1
</t>
    </r>
    <r>
      <rPr>
        <b/>
        <sz val="10"/>
        <rFont val="Arial Narrow"/>
        <family val="2"/>
      </rPr>
      <t>Archivo de Gestión Ambiental Digital 2023 - 0142.140</t>
    </r>
    <r>
      <rPr>
        <sz val="10"/>
        <rFont val="Arial Narrow"/>
        <family val="2"/>
      </rPr>
      <t xml:space="preserve"> Instrumentos del Sistema de Gestión Ambiental Informes de gestión </t>
    </r>
  </si>
  <si>
    <t xml:space="preserve">Numeral 6: informes trimestrales de austeridad del gasto 2022-2023.
Numeral 9.1: Evidencia física instaladas en áreas de trabajo
Numeral 9.2 y 9.4 : Archivo de Gestión Ambiental Digital 2023: 0142.160 Instrumentos del Sistema de Gestión Ambiental Informes de gestión.
Numeral 9.3:  http://intrasic.sic.local/sites/default/files/Circular%20010%20DE%202020%20-%20%20Adopci%C3%B3n%20de%20medidas%20de%20ahorro%
20de%20energ%C3%ADa_1.pdf
Numeral 9.5: Ver cumplimiento en requisitos No. 38 y 39. 
</t>
  </si>
  <si>
    <r>
      <rPr>
        <b/>
        <sz val="10"/>
        <rFont val="Arial Narrow"/>
        <family val="2"/>
      </rPr>
      <t xml:space="preserve">Programa de Gestión para el Manejo y Disposición de Residuos Sólidos: 
</t>
    </r>
    <r>
      <rPr>
        <sz val="10"/>
        <rFont val="Arial Narrow"/>
        <family val="2"/>
      </rPr>
      <t xml:space="preserve">https://sigi.sic.gov.co/SIGI/portal/document_tab.php?id_doc=800&amp;version=6&amp;opcion_regreso=1
</t>
    </r>
    <r>
      <rPr>
        <b/>
        <sz val="10"/>
        <rFont val="Arial Narrow"/>
        <family val="2"/>
      </rPr>
      <t>Plan de gestión integral de residuos peligrosos:</t>
    </r>
    <r>
      <rPr>
        <sz val="10"/>
        <rFont val="Arial Narrow"/>
        <family val="2"/>
      </rPr>
      <t xml:space="preserve"> https://sigi.sic.gov.co/SIGI/portal/document_tab.php?id_doc=803&amp;version=4&amp;opcion_regreso=1</t>
    </r>
  </si>
  <si>
    <r>
      <rPr>
        <b/>
        <sz val="10"/>
        <rFont val="Arial Narrow"/>
        <family val="2"/>
      </rPr>
      <t>Certificación ISO 14001:2015:</t>
    </r>
    <r>
      <rPr>
        <sz val="10"/>
        <rFont val="Arial Narrow"/>
        <family val="2"/>
      </rPr>
      <t xml:space="preserve">
Certificado emitido por CQR en la cual certifica que el Sistema de Gestión Ambiental de la Superintendencia de Industria y Comercio a sido auditado y aprobado de conformidad con la norma ISO 14001:2015 
Fecha Inicial : Noviembre 3 de 2021
Válido hasta: Noviembre 2 de 2024
</t>
    </r>
    <r>
      <rPr>
        <b/>
        <sz val="10"/>
        <rFont val="Arial Narrow"/>
        <family val="2"/>
      </rPr>
      <t xml:space="preserve">
Seguimiento No. 1 a la Certificación ambiental ISO 14001:2015: </t>
    </r>
    <r>
      <rPr>
        <sz val="10"/>
        <rFont val="Arial Narrow"/>
        <family val="2"/>
      </rPr>
      <t xml:space="preserve">Contrato 1523 de 2022 
</t>
    </r>
    <r>
      <rPr>
        <b/>
        <sz val="10"/>
        <rFont val="Arial Narrow"/>
        <family val="2"/>
      </rPr>
      <t>Seguimiento No. 2 a la Certificación ambiental ISO 14001:2015:</t>
    </r>
    <r>
      <rPr>
        <sz val="10"/>
        <rFont val="Arial Narrow"/>
        <family val="2"/>
      </rPr>
      <t xml:space="preserve"> Contrato 2465 de 2023 </t>
    </r>
    <r>
      <rPr>
        <b/>
        <sz val="10"/>
        <rFont val="Arial Narrow"/>
        <family val="2"/>
      </rPr>
      <t xml:space="preserve">
</t>
    </r>
    <r>
      <rPr>
        <sz val="10"/>
        <rFont val="Arial Narrow"/>
        <family val="2"/>
      </rPr>
      <t xml:space="preserve">
</t>
    </r>
  </si>
  <si>
    <r>
      <rPr>
        <b/>
        <sz val="10"/>
        <rFont val="Arial Narrow"/>
        <family val="2"/>
      </rPr>
      <t xml:space="preserve">Archivo de Gestión Ambiental Digital 2023: 0142.230.15 </t>
    </r>
    <r>
      <rPr>
        <sz val="10"/>
        <rFont val="Arial Narrow"/>
        <family val="2"/>
      </rPr>
      <t xml:space="preserve">Programa de Compras Públicas Sostenibles Verificación de criterios ambientales 
Contrato 11470 de 2022 - SAFRID
Contrato 1072 de 2023 - FAMOC
Contrato 2033 de 2023 - CONSTRUINTEL SAS
</t>
    </r>
  </si>
  <si>
    <r>
      <rPr>
        <b/>
        <sz val="10"/>
        <rFont val="Arial Narrow"/>
        <family val="2"/>
      </rPr>
      <t xml:space="preserve">Archivo de Gestión Ambiental Digital 2023: 0142.230.15 </t>
    </r>
    <r>
      <rPr>
        <sz val="10"/>
        <rFont val="Arial Narrow"/>
        <family val="2"/>
      </rPr>
      <t>Programa de Compras Públicas Sostenibles Verificación de criterios ambientales 
Contrato 11470 de 2022 - SAFRID
Contrato 1072 de 2023 - FAMOC
Contrato 2033 de 2023 - CONSTRUINTEL SAS</t>
    </r>
  </si>
  <si>
    <r>
      <rPr>
        <b/>
        <sz val="10"/>
        <rFont val="Arial Narrow"/>
        <family val="2"/>
      </rPr>
      <t xml:space="preserve">Programa de gestión: </t>
    </r>
    <r>
      <rPr>
        <sz val="10"/>
        <rFont val="Arial Narrow"/>
        <family val="2"/>
      </rPr>
      <t xml:space="preserve">
Se cuenta con el Programa de Compras públicas SC03-F21 el cual tiene como objetivo incorporar criterios ambientales de sostenibilidad en los procesos de contratación de bienes, servicios y obras que se adelanten en la Superintendencia de Industria y Comercio.
</t>
    </r>
    <r>
      <rPr>
        <b/>
        <sz val="10"/>
        <rFont val="Arial Narrow"/>
        <family val="2"/>
      </rPr>
      <t xml:space="preserve">Inclusión de criterios ambientales: </t>
    </r>
    <r>
      <rPr>
        <sz val="10"/>
        <rFont val="Arial Narrow"/>
        <family val="2"/>
      </rPr>
      <t xml:space="preserve">
El Sistema de Gestión Ambiental, realiza la inclusión de criterios ambientales tomando como referencia la Guía Conceptual y Metodológica de Compras Públicas Sostenibles y otros documentos de consulta referentes al tema de sostenibilidad en la adquisición de bienes o servicios y a los contratos que generan algún impactos ambiental: 
- Para la vigencia 2023, con corte a la presente evaluación se han incluido a 38 procesos de contratación de la Entidad.
El seguimiento de cada verificación reposa en el archivo de gestión ambiental digital 2023.</t>
    </r>
  </si>
  <si>
    <r>
      <rPr>
        <b/>
        <sz val="10"/>
        <rFont val="Arial Narrow"/>
        <family val="2"/>
      </rPr>
      <t xml:space="preserve">Archivo de Gestión Ambiental Digital  2023 -  0142.140 Instrumentos del Sistema de Gestión Ambiental 
- </t>
    </r>
    <r>
      <rPr>
        <sz val="10"/>
        <rFont val="Arial Narrow"/>
        <family val="2"/>
      </rPr>
      <t>Informe de gestión 
- Registro de asistencia capacitación</t>
    </r>
  </si>
  <si>
    <r>
      <t xml:space="preserve">Circular No. 2 de 2018:    </t>
    </r>
    <r>
      <rPr>
        <sz val="10"/>
        <rFont val="Arial Narrow"/>
        <family val="2"/>
      </rPr>
      <t>https://its2sicgov-my.sharepoint.com/:b:/g/personal/imtorres_sic_gov_co/EaJn16RrpmlIk1c_h_GRHSYBvYAIP3O6Jv3jlDFfcY0N4w?e=m7BjcB</t>
    </r>
    <r>
      <rPr>
        <b/>
        <sz val="10"/>
        <rFont val="Arial Narrow"/>
        <family val="2"/>
      </rPr>
      <t xml:space="preserve">
Semana ambiental:</t>
    </r>
    <r>
      <rPr>
        <sz val="10"/>
        <rFont val="Arial Narrow"/>
        <family val="2"/>
      </rPr>
      <t xml:space="preserve"> https://its2sicgov-my.sharepoint.com/:b:/g/personal/imtorres_sic_gov_co/EQ_czXWIykxCiZPaiuH9AAgBs5qbUMT5U8pAIh2GwQ4uZw?e=tBH8ef
</t>
    </r>
    <r>
      <rPr>
        <b/>
        <sz val="10"/>
        <rFont val="Arial Narrow"/>
        <family val="2"/>
      </rPr>
      <t xml:space="preserve">
Archivo de Gestión Ambiental Digital  2023 -  0142.140 </t>
    </r>
    <r>
      <rPr>
        <sz val="10"/>
        <rFont val="Arial Narrow"/>
        <family val="2"/>
      </rPr>
      <t>Instrumentos del Sistema de Gestión Ambiental</t>
    </r>
    <r>
      <rPr>
        <b/>
        <sz val="10"/>
        <rFont val="Arial Narrow"/>
        <family val="2"/>
      </rPr>
      <t xml:space="preserve"> 
</t>
    </r>
    <r>
      <rPr>
        <sz val="10"/>
        <rFont val="Arial Narrow"/>
        <family val="2"/>
      </rPr>
      <t xml:space="preserve">- Informe de gestión </t>
    </r>
  </si>
  <si>
    <r>
      <t xml:space="preserve">SC03-F20 Programa De Compras Públicas Sostenibles
</t>
    </r>
    <r>
      <rPr>
        <sz val="10"/>
        <rFont val="Arial Narrow"/>
        <family val="2"/>
      </rPr>
      <t xml:space="preserve">https://sigi.sic.gov.co/SIGI/portal/document_tab.php?id_doc=955&amp;version=6&amp;opcion_regreso=1
</t>
    </r>
    <r>
      <rPr>
        <b/>
        <sz val="10"/>
        <rFont val="Arial Narrow"/>
        <family val="2"/>
      </rPr>
      <t xml:space="preserve">
Archivo de Gestión Ambiental Digital 2023 - 0142.230.15 </t>
    </r>
    <r>
      <rPr>
        <sz val="10"/>
        <rFont val="Arial Narrow"/>
        <family val="2"/>
      </rPr>
      <t>Programas de Compras Públicas Sostenibles Verificación de criterios ambientales.</t>
    </r>
    <r>
      <rPr>
        <b/>
        <sz val="10"/>
        <rFont val="Arial Narrow"/>
        <family val="2"/>
      </rPr>
      <t xml:space="preserve">
Archivo de Gestión Ambiental Digital 2023 – 0142.140 </t>
    </r>
    <r>
      <rPr>
        <sz val="10"/>
        <rFont val="Arial Narrow"/>
        <family val="2"/>
      </rPr>
      <t>Instrumentos del Sistema de Gestión Ambiental 
-Informes de Gestión.</t>
    </r>
  </si>
  <si>
    <r>
      <rPr>
        <b/>
        <sz val="10"/>
        <rFont val="Arial Narrow"/>
        <family val="2"/>
      </rPr>
      <t>SC03-F20 Programa De Compras Públicas Sostenibles</t>
    </r>
    <r>
      <rPr>
        <sz val="10"/>
        <rFont val="Arial Narrow"/>
        <family val="2"/>
      </rPr>
      <t xml:space="preserve">
https://sigi.sic.gov.co/SIGI/portal/document_tab.php?id_doc=955&amp;version=6&amp;opcion_regreso=1</t>
    </r>
  </si>
  <si>
    <r>
      <t xml:space="preserve">La Entidad cuenta con el Programa de Gestión Documental identificado bajo el código GD01-F17 que determina los lineamientos, procedimientos y programas específicos, fundamentales para la normalización de la Gestión Documental en la SIC, alienándose con los objetivos estratégicos y misionales en busca de la eficiencia y trasparecía administrativa. Este programa está dirigido a todos los directivos, al Comité Institucional de Gestión y Desempeño y a todos los servidores, contratistas y colaboradores de la SIC, quienes hacen parte de la implementación, con el objetivo de evaluar, aprobar y hacer seguimiento a las estrategias, y metas que se establecen en el PGD.
El Sistema de Gestión Ambiental tiene identificado su tabla de retención documental bajo los siguientes códigos:
</t>
    </r>
    <r>
      <rPr>
        <b/>
        <sz val="10"/>
        <rFont val="Arial Narrow"/>
        <family val="2"/>
      </rPr>
      <t xml:space="preserve"> 
DEPENDENCIA PRODUCTORA:</t>
    </r>
    <r>
      <rPr>
        <sz val="10"/>
        <rFont val="Arial Narrow"/>
        <family val="2"/>
      </rPr>
      <t xml:space="preserve"> Grupo de Servicios Administrativos y Recursos Físicos 
</t>
    </r>
    <r>
      <rPr>
        <b/>
        <sz val="10"/>
        <rFont val="Arial Narrow"/>
        <family val="2"/>
      </rPr>
      <t>CODIGO DEPENDENCIA:</t>
    </r>
    <r>
      <rPr>
        <sz val="10"/>
        <rFont val="Arial Narrow"/>
        <family val="2"/>
      </rPr>
      <t xml:space="preserve"> 142
0142.140 - INSTRUMENTOS DEL SISTEMA DE GESTIÓN AMBIENTAL
0142.190 - PLANES
              0142.190.45  -  Planes de Gestión Integral de Residuos Peligrosos
              0142.190.255 - Planes de Preparación y Respuesta ante una Emergencia Ambiental
0142.230 PROGRAMAS
              0142.230.15 - Programas de Compras Públicas Sostenibles
              0142.230.70 - Programas de Gestión para el Manejo y Disposición de Residuos Sólidos
              0142.230.95 - Programas para el Uso Eficiente y Racional del Agua
              0142.230.100 - Programas para el uso Eficiente y Racional para la Energía</t>
    </r>
  </si>
  <si>
    <r>
      <t xml:space="preserve">SEDE:  </t>
    </r>
    <r>
      <rPr>
        <b/>
        <u/>
        <sz val="18"/>
        <rFont val="Arial Narrow"/>
        <family val="2"/>
      </rPr>
      <t>Sede principal - Edificio Bochica - Crr 13 No. 27 - 00</t>
    </r>
  </si>
  <si>
    <r>
      <t xml:space="preserve">SEDE:  </t>
    </r>
    <r>
      <rPr>
        <b/>
        <u/>
        <sz val="20"/>
        <rFont val="Arial Narrow"/>
        <family val="2"/>
      </rPr>
      <t>Sede principal - Edificio Bochica - Crr 13 No. 27 - 00</t>
    </r>
  </si>
  <si>
    <r>
      <t xml:space="preserve">SEDE: </t>
    </r>
    <r>
      <rPr>
        <b/>
        <u/>
        <sz val="14"/>
        <rFont val="Arial Narrow"/>
        <family val="2"/>
      </rPr>
      <t>Sede principal - Edificio Bochica - Crr 13 No. 27 - 00</t>
    </r>
  </si>
  <si>
    <r>
      <rPr>
        <b/>
        <sz val="14"/>
        <color theme="1"/>
        <rFont val="Arial Narrow"/>
        <family val="2"/>
      </rPr>
      <t xml:space="preserve">FECHA DE ACTUALIZACIÓN </t>
    </r>
    <r>
      <rPr>
        <sz val="14"/>
        <color theme="1"/>
        <rFont val="Arial Narrow"/>
        <family val="2"/>
      </rPr>
      <t xml:space="preserve">
(Año-mes-día)</t>
    </r>
  </si>
  <si>
    <r>
      <rPr>
        <b/>
        <sz val="14"/>
        <color theme="1"/>
        <rFont val="Arial Narrow"/>
        <family val="2"/>
      </rPr>
      <t>DESCRIPCIÓN DEL CAMBIO</t>
    </r>
    <r>
      <rPr>
        <sz val="14"/>
        <color theme="1"/>
        <rFont val="Arial Narrow"/>
        <family val="2"/>
      </rPr>
      <t xml:space="preserve">
(Mencione los cambios realizados)</t>
    </r>
  </si>
  <si>
    <r>
      <rPr>
        <b/>
        <sz val="14"/>
        <color theme="1"/>
        <rFont val="Arial Narrow"/>
        <family val="2"/>
      </rPr>
      <t xml:space="preserve">PERSONA QUE REALIZÓ EL CAMBIO 
</t>
    </r>
    <r>
      <rPr>
        <sz val="14"/>
        <color theme="1"/>
        <rFont val="Arial Narrow"/>
        <family val="2"/>
      </rPr>
      <t>(Nombre y apellido- cargo)</t>
    </r>
  </si>
  <si>
    <r>
      <rPr>
        <b/>
        <sz val="10"/>
        <rFont val="Arial Narrow"/>
        <family val="2"/>
      </rPr>
      <t xml:space="preserve">
SC03-F16-Plan de gestión integral de residuos peligrosos</t>
    </r>
    <r>
      <rPr>
        <sz val="10"/>
        <rFont val="Arial Narrow"/>
        <family val="2"/>
      </rPr>
      <t xml:space="preserve">
https://sigi.sic.gov.co/SIGI/portal/document_tab.php?id_doc=803&amp;version=4&amp;opcion_regreso=1</t>
    </r>
    <r>
      <rPr>
        <b/>
        <sz val="10"/>
        <rFont val="Arial Narrow"/>
        <family val="2"/>
      </rPr>
      <t xml:space="preserve">
Archivo de Gestión Ambiental Digital 2023 - 0142.190.45 </t>
    </r>
    <r>
      <rPr>
        <sz val="10"/>
        <rFont val="Arial Narrow"/>
        <family val="2"/>
      </rPr>
      <t>Planes de Gestión Integral de Residuos Peligrosos
- Almacenamiento e Inventario de Productos Químicos
- Fichas técnicas y/o hojas de seguridad de los Residuos peligrosos
- Registró de generación de residuos peligrosos</t>
    </r>
  </si>
  <si>
    <t xml:space="preserve">Se realiza reporte de la vigencia anterior de acuerdo a lo solicitado por la Secretaria General. </t>
  </si>
  <si>
    <t>Informe FURAG</t>
  </si>
  <si>
    <t>Informe de sostenibilidad</t>
  </si>
  <si>
    <t>Informes de sostenibilidad</t>
  </si>
  <si>
    <r>
      <t xml:space="preserve">PROGRAMA DE GESTIÓN DOCUMENTAL - PGD  GD01-F17
</t>
    </r>
    <r>
      <rPr>
        <sz val="10"/>
        <rFont val="Arial Narrow"/>
        <family val="2"/>
      </rPr>
      <t>https://sigi.sic.gov.co/SIGI/portal/document_tab.php?id_doc=1047&amp;version=2&amp;opcion_regreso=1</t>
    </r>
    <r>
      <rPr>
        <b/>
        <sz val="10"/>
        <rFont val="Arial Narrow"/>
        <family val="2"/>
      </rPr>
      <t xml:space="preserve">
</t>
    </r>
    <r>
      <rPr>
        <sz val="10"/>
        <rFont val="Arial Narrow"/>
        <family val="2"/>
      </rPr>
      <t xml:space="preserve">
</t>
    </r>
    <r>
      <rPr>
        <b/>
        <sz val="10"/>
        <rFont val="Arial Narrow"/>
        <family val="2"/>
      </rPr>
      <t xml:space="preserve">PROCEDIMIENTO DE ARCHIVO Y RETENCIÓN DOCUMENTAL 
</t>
    </r>
    <r>
      <rPr>
        <sz val="10"/>
        <rFont val="Arial Narrow"/>
        <family val="2"/>
      </rPr>
      <t>https://sigi.sic.gov.co/SIGI/portal/document_tab.php?id_doc=883&amp;version=5&amp;opcion_regreso=1</t>
    </r>
  </si>
  <si>
    <r>
      <rPr>
        <b/>
        <u/>
        <sz val="10"/>
        <color indexed="12"/>
        <rFont val="Arial Narrow"/>
        <family val="2"/>
      </rPr>
      <t xml:space="preserve">RIESGOS DEL SISTEMA DE GEXTIÓN AMBIENTAL </t>
    </r>
    <r>
      <rPr>
        <u/>
        <sz val="10"/>
        <color indexed="12"/>
        <rFont val="Arial Narrow"/>
        <family val="2"/>
      </rPr>
      <t>https://sigi.sic.gov.co/SIGI/portal/document_tab_process.php?proceso=52&amp;try=1&amp;opcion_regreso=1&amp;macro=3</t>
    </r>
  </si>
  <si>
    <t>La Entidad cuenta con el Programa de Gestión para el Manejo y Disposición de Residuos Sólidos Código - SC03-F13 y un Plan de Gestión Integral de Residuos Peligrosos -SC03-F16 en donde se encuentra documentado el manejo integral de todos los residuos que se generan en la Entidad.</t>
  </si>
  <si>
    <r>
      <rPr>
        <b/>
        <sz val="10"/>
        <rFont val="Arial Narrow"/>
        <family val="2"/>
      </rPr>
      <t>Certificación ISO 14001:2015:</t>
    </r>
    <r>
      <rPr>
        <sz val="10"/>
        <rFont val="Arial Narrow"/>
        <family val="2"/>
      </rPr>
      <t xml:space="preserve"> Por medio del contrato 1740 de 2021 se realizo el proceso de auditoria externa en la semana del 11 al 15 de octubre de 2021 con la empresa CERTIFICATION QUALITY RESOURSES SAS - CQR quien dio el aval para certificar la Entidad Bajo la ISO 14001:2015. Todas los hallazgos fueron cerrados en el año 2022 y los cuales se fueron registrados en el plan de mejoramiento de la Entidad. 
</t>
    </r>
    <r>
      <rPr>
        <b/>
        <sz val="10"/>
        <rFont val="Arial Narrow"/>
        <family val="2"/>
      </rPr>
      <t xml:space="preserve">
Seguimiento No. 1 a la Certificación ambiental ISO 14001:2015: </t>
    </r>
    <r>
      <rPr>
        <sz val="10"/>
        <rFont val="Arial Narrow"/>
        <family val="2"/>
      </rPr>
      <t xml:space="preserve">Debido a que la Entidad recibió la certificación Ambiental, se hizo necesario que la Entidad adelante el proceso de seguimiento a la certificación realizando una auditoría de seguimiento. Este fue desarrollado bajo el contrato No. contrato 1523 de 2022 con el ENTE CERTIFICATION QUALITY RESOURSES SAS - CQR. Para este proceso fue registrado una No Conformidad, del cual se relazó acción correctiva y fue remitida a CQR para el debido levantamiento.  
</t>
    </r>
    <r>
      <rPr>
        <b/>
        <sz val="10"/>
        <rFont val="Arial Narrow"/>
        <family val="2"/>
      </rPr>
      <t xml:space="preserve">Seguimiento No. 2 a la Certificación ambiental ISO 14001:2015: </t>
    </r>
    <r>
      <rPr>
        <sz val="10"/>
        <rFont val="Arial Narrow"/>
        <family val="2"/>
      </rPr>
      <t xml:space="preserve">Debido a que la Entidad recibió la certificación Ambiental, se hizo necesario que la Entidad adelante el proceso de seguimiento a la certificación realizando una auditoría de seguimiento. Este fue desarrollado bajo el contrato No. contrato 2465 de 2023 con el ENTE CERTIFICATION QUALITY RESOURSES SAS - CQR. Para este proceso fue registrado una No Conformidad mayor y una no conformidad menor , de las cuales se relazó las acción correctiva pertinentes y serán remitida a CQR para el debido cierre. </t>
    </r>
  </si>
  <si>
    <r>
      <rPr>
        <b/>
        <sz val="10"/>
        <rFont val="Arial Narrow"/>
        <family val="2"/>
      </rPr>
      <t xml:space="preserve">Incentivo uso de bicicletas: </t>
    </r>
    <r>
      <rPr>
        <sz val="10"/>
        <rFont val="Arial Narrow"/>
        <family val="2"/>
      </rPr>
      <t xml:space="preserve"> El Grupo de Trabajo de Talento Humano es el encargo de tramitar con los funcionarios el incentivo por el uso de la bicicleta indicado en la circular interna No. 2 del 12 de enero de 2018, en la que se indica que si el funcionario acumula 30 comprobantes de parqueadero autorizados por el grupo de vigilancia de la Entidad, la personas puede solicitar  medio día  libre remunerado, siguiendo las instrucciones expedidas por la circular interna. 
</t>
    </r>
    <r>
      <rPr>
        <b/>
        <sz val="10"/>
        <rFont val="Arial Narrow"/>
        <family val="2"/>
      </rPr>
      <t xml:space="preserve">
Campañas: 
</t>
    </r>
    <r>
      <rPr>
        <sz val="10"/>
        <rFont val="Arial Narrow"/>
        <family val="2"/>
      </rPr>
      <t xml:space="preserve">Con el fin de conmemorar el uso de la bicicleta, el Sistema de Gestión Ambiental realiza publicaciones sobre conmemoraciones actuales: 
- Junio: Día Mundial de la Bicicleta – (3 de junio).
</t>
    </r>
    <r>
      <rPr>
        <b/>
        <sz val="10"/>
        <rFont val="Arial Narrow"/>
        <family val="2"/>
      </rPr>
      <t xml:space="preserve">
Semana Ambiental: </t>
    </r>
    <r>
      <rPr>
        <sz val="10"/>
        <rFont val="Arial Narrow"/>
        <family val="2"/>
      </rPr>
      <t xml:space="preserve">Somos una Entidad amigable con el medio ambiente, por eso premiamos y resaltamos a las personas que aportan en la reducción de cero emisiones de gases de efecto invernadero GEI en nuestro planeta. Durante la Semana Ambiental realizada en el mes de junio de 2023, se realizó una actividad llamada AL TRABAJO EN BICI, mediante la cual los funcionarios remitieron una secuencia se de fotos, donde contaron las actividades que realizan en la bicicleta, así mismo, de manera escrita nos contaron los beneficios ambientales y de salud que trae utilizar este medio de transporte.
</t>
    </r>
    <r>
      <rPr>
        <b/>
        <sz val="10"/>
        <rFont val="Arial Narrow"/>
        <family val="2"/>
      </rPr>
      <t xml:space="preserve">
Parqueaderos para bicicletas: </t>
    </r>
    <r>
      <rPr>
        <sz val="10"/>
        <rFont val="Arial Narrow"/>
        <family val="2"/>
      </rPr>
      <t xml:space="preserve">La Entidad ha habilitado espacio en la SEDE ALTERNA para parquear las bicicletas de los funcionarios y contratistas. </t>
    </r>
  </si>
  <si>
    <r>
      <rPr>
        <b/>
        <sz val="10"/>
        <rFont val="Arial Narrow"/>
        <family val="2"/>
      </rPr>
      <t xml:space="preserve">Circular de medidas de ahorro de  energía: </t>
    </r>
    <r>
      <rPr>
        <sz val="10"/>
        <rFont val="Arial Narrow"/>
        <family val="2"/>
      </rPr>
      <t xml:space="preserve">
El Sistemas de Gestión Ambiental con el propósito de hacer un uso más eficiente y racional de la energía eléctrica en la Entidad, cada año imparte instrucciones y lineamientos a favor del medio ambiente y las buenas prácticas para el ahorro de energía, esto se hace a través de la expedición de una circular interna donde se establecen medidas de obligatorio cumplimiento. Circular Interna No. 08 de 2023.
Algunas de las instrucciones son: 
- Se apagan las luces en las áreas que no se encuentran ocupadas.
- La entidad cuenta con ventanales grandes lo que permiten usar adecuadamente la luz natural .
- Los equipos quedan apagados a menos de que el usuario tenga permiso por parte de la OTI, ya que por la pandemia algunos se encuentran trabajando remotamente lo que requiere que el equipo quede prendido.
- Se apagan las luces a partir de las 6:00pm a menos de que quede personas en las áreas.
- Se cuenta con los Programa de gestión para el uso eficiente y racional de la energía y agua  esto con el fin de promover el ahorro de estos recursos.
- Prohibido la instalación de electrodomésticos.</t>
    </r>
  </si>
  <si>
    <t xml:space="preserve">La Oficina de Control Interno realiza el seguimiento y consolidación del informe de austeridad del gasto, en donde incluye los numerales que aplican al Sistema de Gestión Ambiental, 
- Parametrización del consumo de gasolina de cada uno de los vehículos.
- Seguimiento del consumo de papel y tóner 
- Seguimiento del consumo de Energía 
- Sostenibilidad ambiental. 
</t>
  </si>
  <si>
    <t>La norma fue publicada en el Diario Oficial No. 51.903 del 30 de diciembre de 2021 y en la actualidad se encuentra vigiente. No obstante, con ocasión al objeto y alcance no se logra evidenciar que el asunto se constituya en un imperativo de cumplimiento para la Superintendencia de Industria y Comercio.</t>
  </si>
  <si>
    <r>
      <t xml:space="preserve">Nombre y Apellido:  </t>
    </r>
    <r>
      <rPr>
        <sz val="14"/>
        <rFont val="Arial Narrow"/>
        <family val="2"/>
      </rPr>
      <t>Mariana Torres Prada</t>
    </r>
    <r>
      <rPr>
        <b/>
        <sz val="14"/>
        <rFont val="Arial Narrow"/>
        <family val="2"/>
      </rPr>
      <t xml:space="preserve">
Cargo: </t>
    </r>
    <r>
      <rPr>
        <sz val="14"/>
        <rFont val="Arial Narrow"/>
        <family val="2"/>
      </rPr>
      <t>Profesional responsable del SGA</t>
    </r>
    <r>
      <rPr>
        <b/>
        <sz val="14"/>
        <rFont val="Arial Narrow"/>
        <family val="2"/>
      </rPr>
      <t xml:space="preserve">
Fecha de revisión y actualización: </t>
    </r>
    <r>
      <rPr>
        <sz val="14"/>
        <rFont val="Arial Narrow"/>
        <family val="2"/>
      </rPr>
      <t>2023-11-16</t>
    </r>
    <r>
      <rPr>
        <b/>
        <sz val="14"/>
        <rFont val="Arial Narrow"/>
        <family val="2"/>
      </rPr>
      <t xml:space="preserve">
Firma: ________________________________</t>
    </r>
  </si>
  <si>
    <r>
      <t xml:space="preserve">Nombre y Apellido: </t>
    </r>
    <r>
      <rPr>
        <sz val="14"/>
        <rFont val="Arial Narrow"/>
        <family val="2"/>
      </rPr>
      <t xml:space="preserve">Mery Valentierra García </t>
    </r>
    <r>
      <rPr>
        <b/>
        <sz val="14"/>
        <rFont val="Arial Narrow"/>
        <family val="2"/>
      </rPr>
      <t xml:space="preserve">
Cargo: </t>
    </r>
    <r>
      <rPr>
        <sz val="14"/>
        <rFont val="Arial Narrow"/>
        <family val="2"/>
      </rPr>
      <t>Contratista apoyo SGA</t>
    </r>
    <r>
      <rPr>
        <b/>
        <sz val="14"/>
        <rFont val="Arial Narrow"/>
        <family val="2"/>
      </rPr>
      <t xml:space="preserve">
Fecha de revisión y actualización: </t>
    </r>
    <r>
      <rPr>
        <sz val="14"/>
        <rFont val="Arial Narrow"/>
        <family val="2"/>
      </rPr>
      <t xml:space="preserve">2023-11-16
</t>
    </r>
    <r>
      <rPr>
        <b/>
        <sz val="14"/>
        <rFont val="Arial Narrow"/>
        <family val="2"/>
      </rPr>
      <t xml:space="preserve">
Firma: __________________________________</t>
    </r>
  </si>
  <si>
    <r>
      <t>Nombre y Apellido:</t>
    </r>
    <r>
      <rPr>
        <sz val="14"/>
        <rFont val="Arial Narrow"/>
        <family val="2"/>
      </rPr>
      <t xml:space="preserve"> Héctor Enrique Barragán Valencia</t>
    </r>
    <r>
      <rPr>
        <b/>
        <sz val="14"/>
        <rFont val="Arial Narrow"/>
        <family val="2"/>
      </rPr>
      <t xml:space="preserve">
Cargo: </t>
    </r>
    <r>
      <rPr>
        <sz val="14"/>
        <rFont val="Arial Narrow"/>
        <family val="2"/>
      </rPr>
      <t>Coordinador del Grupo de Trabajo de Regulación</t>
    </r>
    <r>
      <rPr>
        <b/>
        <sz val="14"/>
        <rFont val="Arial Narrow"/>
        <family val="2"/>
      </rPr>
      <t xml:space="preserve">
Fecha de verificación: </t>
    </r>
    <r>
      <rPr>
        <sz val="14"/>
        <rFont val="Arial Narrow"/>
        <family val="2"/>
      </rPr>
      <t>2023-11-16</t>
    </r>
    <r>
      <rPr>
        <b/>
        <sz val="14"/>
        <rFont val="Arial Narrow"/>
        <family val="2"/>
      </rPr>
      <t xml:space="preserve">
Firma: ___________________________________________</t>
    </r>
  </si>
  <si>
    <r>
      <t xml:space="preserve">Nombre y Apellido: </t>
    </r>
    <r>
      <rPr>
        <sz val="11"/>
        <rFont val="Arial Narrow"/>
        <family val="2"/>
      </rPr>
      <t xml:space="preserve"> Mariana Torres Prada</t>
    </r>
    <r>
      <rPr>
        <b/>
        <sz val="11"/>
        <rFont val="Arial Narrow"/>
        <family val="2"/>
      </rPr>
      <t xml:space="preserve">
Cargo:</t>
    </r>
    <r>
      <rPr>
        <sz val="11"/>
        <rFont val="Arial Narrow"/>
        <family val="2"/>
      </rPr>
      <t xml:space="preserve"> Profesional responsable del SGA</t>
    </r>
    <r>
      <rPr>
        <b/>
        <sz val="11"/>
        <rFont val="Arial Narrow"/>
        <family val="2"/>
      </rPr>
      <t xml:space="preserve">
Fecha de revisión y actualización: </t>
    </r>
    <r>
      <rPr>
        <sz val="11"/>
        <rFont val="Arial Narrow"/>
        <family val="2"/>
      </rPr>
      <t>2023-11-16</t>
    </r>
    <r>
      <rPr>
        <b/>
        <sz val="11"/>
        <rFont val="Arial Narrow"/>
        <family val="2"/>
      </rPr>
      <t xml:space="preserve">
Firma: ____________________________________</t>
    </r>
  </si>
  <si>
    <r>
      <t xml:space="preserve">Nombre y Apellido: </t>
    </r>
    <r>
      <rPr>
        <sz val="11"/>
        <rFont val="Arial Narrow"/>
        <family val="2"/>
      </rPr>
      <t xml:space="preserve">Mery Valentierra Garcia </t>
    </r>
    <r>
      <rPr>
        <b/>
        <sz val="11"/>
        <rFont val="Arial Narrow"/>
        <family val="2"/>
      </rPr>
      <t xml:space="preserve">
Cargo:</t>
    </r>
    <r>
      <rPr>
        <sz val="11"/>
        <rFont val="Arial Narrow"/>
        <family val="2"/>
      </rPr>
      <t xml:space="preserve"> Contratista apoyo SGA</t>
    </r>
    <r>
      <rPr>
        <b/>
        <sz val="11"/>
        <rFont val="Arial Narrow"/>
        <family val="2"/>
      </rPr>
      <t xml:space="preserve">
Fecha de revisión y actualización: </t>
    </r>
    <r>
      <rPr>
        <sz val="11"/>
        <rFont val="Arial Narrow"/>
        <family val="2"/>
      </rPr>
      <t>2023-11-16</t>
    </r>
    <r>
      <rPr>
        <b/>
        <sz val="11"/>
        <rFont val="Arial Narrow"/>
        <family val="2"/>
      </rPr>
      <t xml:space="preserve">
Firma: _________________________________</t>
    </r>
  </si>
  <si>
    <r>
      <t xml:space="preserve">Nombre y Apellido: </t>
    </r>
    <r>
      <rPr>
        <sz val="11"/>
        <rFont val="Arial Narrow"/>
        <family val="2"/>
      </rPr>
      <t>Héctor Enrique Barragán Valencia</t>
    </r>
    <r>
      <rPr>
        <b/>
        <sz val="11"/>
        <rFont val="Arial Narrow"/>
        <family val="2"/>
      </rPr>
      <t xml:space="preserve">
Cargo: </t>
    </r>
    <r>
      <rPr>
        <sz val="11"/>
        <rFont val="Arial Narrow"/>
        <family val="2"/>
      </rPr>
      <t>Coordinador del Grupo de Trabajo de Regulación</t>
    </r>
    <r>
      <rPr>
        <b/>
        <sz val="11"/>
        <rFont val="Arial Narrow"/>
        <family val="2"/>
      </rPr>
      <t xml:space="preserve">
Fecha de verificación: </t>
    </r>
    <r>
      <rPr>
        <sz val="11"/>
        <rFont val="Arial Narrow"/>
        <family val="2"/>
      </rPr>
      <t>2023-11-16</t>
    </r>
    <r>
      <rPr>
        <b/>
        <sz val="11"/>
        <rFont val="Arial Narrow"/>
        <family val="2"/>
      </rPr>
      <t xml:space="preserve">
Firma: ___________________________________________</t>
    </r>
  </si>
  <si>
    <r>
      <t xml:space="preserve">FECHA DE ACTUALIZACIÓN Y EVALUACIÓN:  </t>
    </r>
    <r>
      <rPr>
        <sz val="14"/>
        <rFont val="Arial Narrow"/>
        <family val="2"/>
      </rPr>
      <t>(2023-11-16)</t>
    </r>
  </si>
  <si>
    <r>
      <rPr>
        <b/>
        <sz val="11"/>
        <rFont val="Arial Narrow"/>
        <family val="2"/>
      </rPr>
      <t>En la pestaña de Requisitos legales:</t>
    </r>
    <r>
      <rPr>
        <sz val="11"/>
        <rFont val="Arial Narrow"/>
        <family val="2"/>
      </rPr>
      <t xml:space="preserve">
Se incluyo la norma Ley 2173 de 2021 
Se realizo la evaluación  y actualización de evidencias de cumplimiento para la vigencia 2023 para cada uno de los requisitos 
</t>
    </r>
    <r>
      <rPr>
        <b/>
        <sz val="11"/>
        <rFont val="Arial Narrow"/>
        <family val="2"/>
      </rPr>
      <t xml:space="preserve">En la pestaña de Otros requisitos:
</t>
    </r>
    <r>
      <rPr>
        <sz val="11"/>
        <rFont val="Arial Narrow"/>
        <family val="2"/>
      </rPr>
      <t xml:space="preserve">Se realiza evaluación y actualización de evidencias de cumplimiento. </t>
    </r>
    <r>
      <rPr>
        <b/>
        <sz val="11"/>
        <rFont val="Arial Narrow"/>
        <family val="2"/>
      </rPr>
      <t xml:space="preserve">
</t>
    </r>
    <r>
      <rPr>
        <sz val="11"/>
        <rFont val="Arial Narrow"/>
        <family val="2"/>
      </rPr>
      <t xml:space="preserve">
</t>
    </r>
    <r>
      <rPr>
        <b/>
        <sz val="11"/>
        <rFont val="Arial Narrow"/>
        <family val="2"/>
      </rPr>
      <t xml:space="preserve">En la pestaña Normas derogadas: </t>
    </r>
    <r>
      <rPr>
        <sz val="11"/>
        <rFont val="Arial Narrow"/>
        <family val="2"/>
      </rPr>
      <t xml:space="preserve">
No se realizo ninguna actualización .</t>
    </r>
  </si>
  <si>
    <r>
      <t xml:space="preserve">Nombre y Apellido: </t>
    </r>
    <r>
      <rPr>
        <sz val="12"/>
        <rFont val="Arial Narrow"/>
        <family val="2"/>
      </rPr>
      <t>Mariana Torres Prada</t>
    </r>
    <r>
      <rPr>
        <b/>
        <sz val="12"/>
        <rFont val="Arial Narrow"/>
        <family val="2"/>
      </rPr>
      <t xml:space="preserve">
Cargo: </t>
    </r>
    <r>
      <rPr>
        <sz val="12"/>
        <rFont val="Arial Narrow"/>
        <family val="2"/>
      </rPr>
      <t>Profesional responsable del SGA</t>
    </r>
    <r>
      <rPr>
        <b/>
        <sz val="12"/>
        <rFont val="Arial Narrow"/>
        <family val="2"/>
      </rPr>
      <t xml:space="preserve">
Fecha de revisión y actualización: </t>
    </r>
    <r>
      <rPr>
        <sz val="12"/>
        <rFont val="Arial Narrow"/>
        <family val="2"/>
      </rPr>
      <t>2023-11-16</t>
    </r>
    <r>
      <rPr>
        <b/>
        <sz val="12"/>
        <rFont val="Arial Narrow"/>
        <family val="2"/>
      </rPr>
      <t xml:space="preserve">
Firma: ___________________________________________</t>
    </r>
  </si>
  <si>
    <r>
      <t xml:space="preserve">Nombre y Apellido: Héctor Enrique Barragán Valencia
Cargo: Coordinador del Grupo de Trabajo de Regulación
Fecha de verificación: </t>
    </r>
    <r>
      <rPr>
        <sz val="12"/>
        <rFont val="Arial Narrow"/>
        <family val="2"/>
      </rPr>
      <t>2023-11-16</t>
    </r>
    <r>
      <rPr>
        <b/>
        <sz val="12"/>
        <rFont val="Arial Narrow"/>
        <family val="2"/>
      </rPr>
      <t xml:space="preserve">
Firma: ___________________________________________</t>
    </r>
  </si>
  <si>
    <r>
      <t xml:space="preserve">Nombre y Apellido: </t>
    </r>
    <r>
      <rPr>
        <sz val="12"/>
        <rFont val="Arial Narrow"/>
        <family val="2"/>
      </rPr>
      <t xml:space="preserve">Mery Valentierra García </t>
    </r>
    <r>
      <rPr>
        <b/>
        <sz val="12"/>
        <rFont val="Arial Narrow"/>
        <family val="2"/>
      </rPr>
      <t xml:space="preserve">
Cargo: </t>
    </r>
    <r>
      <rPr>
        <sz val="12"/>
        <rFont val="Arial Narrow"/>
        <family val="2"/>
      </rPr>
      <t>Contratista apoyo SGA</t>
    </r>
    <r>
      <rPr>
        <b/>
        <sz val="12"/>
        <rFont val="Arial Narrow"/>
        <family val="2"/>
      </rPr>
      <t xml:space="preserve">
Fecha de revisión y actualización:</t>
    </r>
    <r>
      <rPr>
        <sz val="12"/>
        <rFont val="Arial Narrow"/>
        <family val="2"/>
      </rPr>
      <t xml:space="preserve"> 2023-11-16</t>
    </r>
    <r>
      <rPr>
        <b/>
        <sz val="12"/>
        <rFont val="Arial Narrow"/>
        <family val="2"/>
      </rPr>
      <t xml:space="preserve">
Firma: ___________________________________________</t>
    </r>
  </si>
  <si>
    <t>Identificación, actualización y evaluación por parte del Sistema de Gestión Ambiental</t>
  </si>
  <si>
    <t>Se encuentra en proceso de revisión para estudiar la viabilidad del la implementación de la normal.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</si>
</sst>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numFmts>
  <fonts count="39" x14ac:knownFonts="1">
    <font>
      <sz val="11"/>
      <color theme="1"/>
      <name val="Calibri"/>
      <family val="2"/>
      <scheme val="minor"/>
    </font>
    <font>
      <u/>
      <sz val="10"/>
      <color indexed="12"/>
      <name val="Arial"/>
      <family val="2"/>
    </font>
    <font>
      <b/>
      <sz val="9"/>
      <name val="Arial Narrow"/>
      <family val="2"/>
    </font>
    <font>
      <sz val="9"/>
      <name val="Arial Narrow"/>
      <family val="2"/>
    </font>
    <font>
      <sz val="9"/>
      <color theme="1"/>
      <name val="Arial Narrow"/>
      <family val="2"/>
    </font>
    <font>
      <b/>
      <sz val="9"/>
      <color theme="1"/>
      <name val="Arial Narrow"/>
      <family val="2"/>
    </font>
    <font>
      <b/>
      <sz val="10"/>
      <name val="Arial Narrow"/>
      <family val="2"/>
    </font>
    <font>
      <b/>
      <sz val="14"/>
      <name val="Arial Narrow"/>
      <family val="2"/>
    </font>
    <font>
      <b/>
      <sz val="10"/>
      <color theme="1"/>
      <name val="Arial Narrow"/>
      <family val="2"/>
    </font>
    <font>
      <sz val="10"/>
      <color theme="1"/>
      <name val="Arial Narrow"/>
      <family val="2"/>
    </font>
    <font>
      <sz val="9"/>
      <color rgb="FFFF0000"/>
      <name val="Arial Narrow"/>
      <family val="2"/>
    </font>
    <font>
      <b/>
      <sz val="14"/>
      <color theme="1"/>
      <name val="Arial Narrow"/>
      <family val="2"/>
    </font>
    <font>
      <sz val="11"/>
      <color theme="1"/>
      <name val="Arial Narrow"/>
      <family val="2"/>
    </font>
    <font>
      <sz val="10"/>
      <name val="Arial Narrow"/>
      <family val="2"/>
    </font>
    <font>
      <b/>
      <sz val="12"/>
      <color theme="1"/>
      <name val="Arial Narrow"/>
      <family val="2"/>
    </font>
    <font>
      <b/>
      <sz val="11"/>
      <color theme="1"/>
      <name val="Arial Narrow"/>
      <family val="2"/>
    </font>
    <font>
      <sz val="8"/>
      <name val="Arial Narrow"/>
      <family val="2"/>
    </font>
    <font>
      <sz val="11"/>
      <name val="Arial Narrow"/>
      <family val="2"/>
    </font>
    <font>
      <b/>
      <sz val="11"/>
      <name val="Arial Narrow"/>
      <family val="2"/>
    </font>
    <font>
      <u/>
      <sz val="10"/>
      <color indexed="12"/>
      <name val="Arial Narrow"/>
      <family val="2"/>
    </font>
    <font>
      <b/>
      <sz val="12"/>
      <name val="Arial Narrow"/>
      <family val="2"/>
    </font>
    <font>
      <b/>
      <sz val="18"/>
      <name val="Arial Narrow"/>
      <family val="2"/>
    </font>
    <font>
      <b/>
      <sz val="20"/>
      <name val="Arial Narrow"/>
      <family val="2"/>
    </font>
    <font>
      <b/>
      <u/>
      <sz val="20"/>
      <name val="Arial Narrow"/>
      <family val="2"/>
    </font>
    <font>
      <b/>
      <u/>
      <sz val="18"/>
      <name val="Arial Narrow"/>
      <family val="2"/>
    </font>
    <font>
      <b/>
      <u/>
      <sz val="14"/>
      <name val="Arial Narrow"/>
      <family val="2"/>
    </font>
    <font>
      <b/>
      <sz val="16"/>
      <color theme="1"/>
      <name val="Arial Narrow"/>
      <family val="2"/>
    </font>
    <font>
      <sz val="14"/>
      <name val="Arial Narrow"/>
      <family val="2"/>
    </font>
    <font>
      <b/>
      <sz val="8"/>
      <name val="Arial Narrow"/>
      <family val="2"/>
    </font>
    <font>
      <sz val="10"/>
      <color rgb="FFFF0000"/>
      <name val="Arial Narrow"/>
      <family val="2"/>
    </font>
    <font>
      <u/>
      <sz val="10"/>
      <name val="Arial Narrow"/>
      <family val="2"/>
    </font>
    <font>
      <sz val="12"/>
      <name val="Arial Narrow"/>
      <family val="2"/>
    </font>
    <font>
      <b/>
      <sz val="16"/>
      <name val="Arial Narrow"/>
      <family val="2"/>
    </font>
    <font>
      <b/>
      <sz val="22"/>
      <name val="Arial Narrow"/>
      <family val="2"/>
    </font>
    <font>
      <sz val="14"/>
      <color theme="1"/>
      <name val="Arial Narrow"/>
      <family val="2"/>
    </font>
    <font>
      <sz val="22"/>
      <color theme="1"/>
      <name val="Arial Narrow"/>
      <family val="2"/>
    </font>
    <font>
      <b/>
      <u/>
      <sz val="10"/>
      <color indexed="12"/>
      <name val="Arial Narrow"/>
      <family val="2"/>
    </font>
    <font>
      <sz val="20"/>
      <name val="Arial Narrow"/>
      <family val="2"/>
    </font>
    <font>
      <sz val="20"/>
      <color theme="1"/>
      <name val="Arial Narrow"/>
      <family val="2"/>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tint="-4.9989318521683403E-2"/>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60">
    <xf numFmtId="0" fontId="0" fillId="0" borderId="0" xfId="0"/>
    <xf numFmtId="0" fontId="4" fillId="2" borderId="0" xfId="0" applyFont="1" applyFill="1" applyAlignment="1">
      <alignment horizontal="left"/>
    </xf>
    <xf numFmtId="0" fontId="4" fillId="2" borderId="0" xfId="0" applyFont="1" applyFill="1" applyAlignment="1">
      <alignment horizontal="center"/>
    </xf>
    <xf numFmtId="0" fontId="4" fillId="2" borderId="0" xfId="0" applyFont="1" applyFill="1"/>
    <xf numFmtId="0" fontId="3" fillId="0" borderId="1" xfId="1" applyFont="1" applyFill="1" applyBorder="1" applyAlignment="1" applyProtection="1">
      <alignment horizontal="center" vertical="center" wrapText="1"/>
    </xf>
    <xf numFmtId="0" fontId="3" fillId="2" borderId="0" xfId="0" applyFont="1" applyFill="1" applyAlignment="1">
      <alignment horizontal="center"/>
    </xf>
    <xf numFmtId="0" fontId="4" fillId="2" borderId="0" xfId="0" applyFont="1" applyFill="1" applyAlignment="1">
      <alignment horizontal="center" vertical="center"/>
    </xf>
    <xf numFmtId="0" fontId="2" fillId="0" borderId="1" xfId="0" applyFont="1" applyBorder="1" applyAlignment="1">
      <alignment horizontal="center" vertical="center" wrapText="1"/>
    </xf>
    <xf numFmtId="0" fontId="5" fillId="2" borderId="0" xfId="0" applyFont="1" applyFill="1" applyAlignment="1">
      <alignment horizontal="left"/>
    </xf>
    <xf numFmtId="0" fontId="5" fillId="2" borderId="0" xfId="0" applyFont="1" applyFill="1" applyAlignment="1">
      <alignment horizontal="center"/>
    </xf>
    <xf numFmtId="0" fontId="9" fillId="2" borderId="0" xfId="0" applyFont="1" applyFill="1" applyAlignment="1">
      <alignment wrapText="1"/>
    </xf>
    <xf numFmtId="0" fontId="10" fillId="2" borderId="0" xfId="0" applyFont="1" applyFill="1" applyAlignment="1">
      <alignment horizontal="left"/>
    </xf>
    <xf numFmtId="0" fontId="10" fillId="2" borderId="0" xfId="0" applyFont="1" applyFill="1" applyAlignment="1">
      <alignment horizontal="center"/>
    </xf>
    <xf numFmtId="0" fontId="6" fillId="2" borderId="1" xfId="0" applyFont="1" applyFill="1" applyBorder="1" applyAlignment="1">
      <alignment vertical="center" wrapText="1"/>
    </xf>
    <xf numFmtId="14" fontId="8" fillId="2" borderId="1" xfId="0" applyNumberFormat="1" applyFont="1" applyFill="1" applyBorder="1" applyAlignment="1">
      <alignment vertical="center"/>
    </xf>
    <xf numFmtId="0" fontId="6" fillId="2" borderId="1" xfId="0" applyFont="1" applyFill="1" applyBorder="1" applyAlignment="1">
      <alignment horizontal="center" vertical="center" wrapText="1"/>
    </xf>
    <xf numFmtId="0" fontId="12" fillId="0" borderId="0" xfId="0" applyFont="1"/>
    <xf numFmtId="0" fontId="8" fillId="0" borderId="21"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13" fillId="0" borderId="13" xfId="0" applyFont="1" applyBorder="1" applyAlignment="1">
      <alignment horizontal="center" vertical="center"/>
    </xf>
    <xf numFmtId="0" fontId="13"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9" fillId="0" borderId="30" xfId="0" applyFont="1" applyBorder="1" applyAlignment="1">
      <alignment vertical="center"/>
    </xf>
    <xf numFmtId="0" fontId="9" fillId="0" borderId="15" xfId="0" applyFont="1" applyBorder="1" applyAlignment="1">
      <alignment vertical="center"/>
    </xf>
    <xf numFmtId="0" fontId="9" fillId="0" borderId="18" xfId="0" applyFont="1" applyBorder="1" applyAlignment="1">
      <alignment vertical="center"/>
    </xf>
    <xf numFmtId="0" fontId="8" fillId="6" borderId="21"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9" xfId="0" applyFont="1" applyBorder="1" applyAlignment="1">
      <alignment vertical="center"/>
    </xf>
    <xf numFmtId="0" fontId="12" fillId="0" borderId="29" xfId="0" applyFont="1" applyBorder="1" applyAlignment="1">
      <alignment vertical="center"/>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0" borderId="32" xfId="0"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3" xfId="0" applyFont="1" applyBorder="1" applyAlignment="1">
      <alignment vertical="center"/>
    </xf>
    <xf numFmtId="0" fontId="6" fillId="4" borderId="1" xfId="0" applyFont="1" applyFill="1" applyBorder="1" applyAlignment="1">
      <alignment horizontal="center" vertical="center" wrapText="1"/>
    </xf>
    <xf numFmtId="0" fontId="3" fillId="0" borderId="1" xfId="1" applyFont="1" applyFill="1" applyBorder="1" applyAlignment="1" applyProtection="1">
      <alignment horizontal="left" vertical="center" wrapText="1"/>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9" fillId="2" borderId="1" xfId="0" applyFont="1" applyFill="1" applyBorder="1" applyAlignment="1">
      <alignment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1" applyFont="1" applyFill="1" applyBorder="1" applyAlignment="1" applyProtection="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9" fillId="2" borderId="0" xfId="0" applyFont="1" applyFill="1"/>
    <xf numFmtId="0" fontId="13" fillId="0" borderId="1" xfId="0" applyFont="1" applyBorder="1" applyAlignment="1">
      <alignment horizontal="center" wrapText="1"/>
    </xf>
    <xf numFmtId="0" fontId="9" fillId="0" borderId="1" xfId="0" applyFont="1" applyBorder="1" applyAlignment="1">
      <alignment horizontal="center" vertical="center" wrapText="1"/>
    </xf>
    <xf numFmtId="0" fontId="9"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left" vertical="center" wrapText="1"/>
    </xf>
    <xf numFmtId="0" fontId="9" fillId="0" borderId="0" xfId="0" applyFont="1" applyAlignment="1">
      <alignment wrapText="1"/>
    </xf>
    <xf numFmtId="0" fontId="9" fillId="0" borderId="0" xfId="0" applyFont="1"/>
    <xf numFmtId="0" fontId="9" fillId="0" borderId="1" xfId="0" applyFont="1" applyBorder="1" applyAlignment="1">
      <alignment horizontal="center" vertical="center"/>
    </xf>
    <xf numFmtId="164" fontId="9"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xf numFmtId="0" fontId="3" fillId="2" borderId="0" xfId="0" applyFont="1" applyFill="1" applyAlignment="1">
      <alignment wrapText="1"/>
    </xf>
    <xf numFmtId="0" fontId="3" fillId="0" borderId="1" xfId="0" applyFont="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12" fillId="0" borderId="0" xfId="0" applyFont="1" applyAlignment="1">
      <alignment wrapText="1"/>
    </xf>
    <xf numFmtId="0" fontId="8" fillId="0" borderId="29" xfId="0" applyFont="1" applyBorder="1" applyAlignment="1">
      <alignment vertical="center"/>
    </xf>
    <xf numFmtId="0" fontId="9" fillId="0" borderId="15" xfId="0" applyFont="1" applyBorder="1" applyAlignment="1">
      <alignment vertical="center" wrapText="1"/>
    </xf>
    <xf numFmtId="0" fontId="9" fillId="0" borderId="31" xfId="0" applyFont="1" applyBorder="1" applyAlignment="1">
      <alignment vertical="center" wrapText="1"/>
    </xf>
    <xf numFmtId="0" fontId="9" fillId="0" borderId="29" xfId="0" applyFont="1" applyBorder="1" applyAlignment="1">
      <alignment horizontal="left" vertical="center"/>
    </xf>
    <xf numFmtId="0" fontId="9" fillId="0" borderId="18" xfId="0" applyFont="1" applyBorder="1" applyAlignment="1">
      <alignment vertical="center" wrapText="1"/>
    </xf>
    <xf numFmtId="0" fontId="13" fillId="0" borderId="15" xfId="0" applyFont="1" applyBorder="1" applyAlignment="1">
      <alignment vertical="center"/>
    </xf>
    <xf numFmtId="0" fontId="9" fillId="0" borderId="5" xfId="0" applyFont="1" applyBorder="1" applyAlignment="1">
      <alignment vertical="center"/>
    </xf>
    <xf numFmtId="0" fontId="13" fillId="0" borderId="30" xfId="0" applyFont="1" applyBorder="1" applyAlignment="1">
      <alignment vertical="center"/>
    </xf>
    <xf numFmtId="0" fontId="9" fillId="0" borderId="37" xfId="0" applyFont="1" applyBorder="1" applyAlignment="1">
      <alignment horizontal="center" vertical="center"/>
    </xf>
    <xf numFmtId="0" fontId="9" fillId="0" borderId="38" xfId="0" applyFont="1" applyBorder="1" applyAlignment="1">
      <alignment vertical="center"/>
    </xf>
    <xf numFmtId="0" fontId="9" fillId="0" borderId="15" xfId="0" applyFont="1" applyBorder="1" applyAlignment="1">
      <alignment horizontal="left" vertical="center"/>
    </xf>
    <xf numFmtId="0" fontId="9" fillId="0" borderId="30" xfId="0" applyFont="1" applyBorder="1" applyAlignment="1">
      <alignment horizontal="left" vertical="center"/>
    </xf>
    <xf numFmtId="0" fontId="2" fillId="3" borderId="1" xfId="0" applyFont="1" applyFill="1" applyBorder="1" applyAlignment="1">
      <alignment horizontal="center" vertical="center" wrapText="1"/>
    </xf>
    <xf numFmtId="0" fontId="9" fillId="2" borderId="1" xfId="0" applyFont="1" applyFill="1" applyBorder="1" applyAlignment="1">
      <alignment vertical="center" wrapText="1"/>
    </xf>
    <xf numFmtId="0" fontId="3" fillId="0" borderId="0" xfId="0" applyFont="1" applyAlignment="1">
      <alignment wrapText="1"/>
    </xf>
    <xf numFmtId="0" fontId="6"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2" fillId="0" borderId="1" xfId="0" applyFont="1" applyBorder="1" applyAlignment="1">
      <alignment horizontal="center" vertical="center" wrapText="1"/>
    </xf>
    <xf numFmtId="0" fontId="19" fillId="0" borderId="1" xfId="1" applyFont="1" applyBorder="1" applyAlignment="1" applyProtection="1">
      <alignment horizontal="left" vertical="center" wrapText="1"/>
    </xf>
    <xf numFmtId="0" fontId="7" fillId="2" borderId="21" xfId="0" applyFont="1" applyFill="1" applyBorder="1" applyAlignment="1">
      <alignment horizontal="center" vertical="center" wrapText="1"/>
    </xf>
    <xf numFmtId="0" fontId="12" fillId="0" borderId="1" xfId="0" applyFont="1" applyBorder="1" applyAlignment="1">
      <alignment vertical="center" wrapText="1"/>
    </xf>
    <xf numFmtId="14" fontId="14" fillId="2" borderId="1" xfId="0" applyNumberFormat="1" applyFont="1" applyFill="1" applyBorder="1" applyAlignment="1">
      <alignment vertical="center"/>
    </xf>
    <xf numFmtId="0" fontId="20" fillId="2" borderId="1" xfId="0" applyFont="1" applyFill="1" applyBorder="1" applyAlignment="1">
      <alignment horizontal="center" vertical="center" wrapText="1"/>
    </xf>
    <xf numFmtId="14" fontId="11" fillId="2" borderId="1" xfId="0" applyNumberFormat="1" applyFont="1" applyFill="1" applyBorder="1" applyAlignment="1">
      <alignment vertical="center"/>
    </xf>
    <xf numFmtId="0" fontId="7" fillId="2" borderId="1" xfId="0" applyFont="1" applyFill="1" applyBorder="1" applyAlignment="1">
      <alignment horizontal="center" vertical="center" wrapText="1"/>
    </xf>
    <xf numFmtId="14" fontId="11" fillId="2" borderId="2" xfId="0" applyNumberFormat="1" applyFont="1" applyFill="1" applyBorder="1" applyAlignment="1">
      <alignment vertical="center"/>
    </xf>
    <xf numFmtId="14" fontId="7" fillId="2" borderId="1" xfId="0" applyNumberFormat="1" applyFont="1" applyFill="1" applyBorder="1" applyAlignment="1">
      <alignment vertical="center"/>
    </xf>
    <xf numFmtId="14" fontId="14" fillId="2" borderId="2" xfId="0" applyNumberFormat="1" applyFont="1" applyFill="1" applyBorder="1" applyAlignment="1">
      <alignment vertical="center"/>
    </xf>
    <xf numFmtId="165" fontId="20" fillId="2" borderId="2"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8" fillId="2" borderId="1" xfId="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wrapText="1"/>
    </xf>
    <xf numFmtId="0" fontId="9" fillId="2" borderId="42" xfId="1" applyFont="1" applyFill="1" applyBorder="1" applyAlignment="1" applyProtection="1">
      <alignment horizontal="center" vertical="center" wrapText="1"/>
    </xf>
    <xf numFmtId="0" fontId="6" fillId="4" borderId="23"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6" fillId="0" borderId="1" xfId="0" applyFont="1" applyBorder="1" applyAlignment="1">
      <alignment horizontal="center" vertical="center"/>
    </xf>
    <xf numFmtId="0" fontId="20" fillId="2" borderId="5" xfId="0" applyFont="1" applyFill="1" applyBorder="1" applyAlignment="1">
      <alignment vertical="center" wrapText="1"/>
    </xf>
    <xf numFmtId="0" fontId="20" fillId="2" borderId="20" xfId="0" applyFont="1" applyFill="1" applyBorder="1" applyAlignment="1">
      <alignment vertical="center" wrapText="1"/>
    </xf>
    <xf numFmtId="0" fontId="29" fillId="2" borderId="0" xfId="0" applyFont="1" applyFill="1" applyAlignment="1">
      <alignment horizontal="left" vertical="center"/>
    </xf>
    <xf numFmtId="0" fontId="29" fillId="2" borderId="0" xfId="0" applyFont="1" applyFill="1" applyAlignment="1">
      <alignment horizontal="center" vertical="center"/>
    </xf>
    <xf numFmtId="0" fontId="6" fillId="2" borderId="5" xfId="0" applyFont="1" applyFill="1" applyBorder="1" applyAlignment="1">
      <alignment vertical="center" wrapText="1"/>
    </xf>
    <xf numFmtId="0" fontId="6" fillId="2" borderId="20" xfId="0" applyFont="1" applyFill="1" applyBorder="1" applyAlignment="1">
      <alignment vertical="center" wrapText="1"/>
    </xf>
    <xf numFmtId="0" fontId="29" fillId="2" borderId="0" xfId="0" applyFont="1" applyFill="1" applyAlignment="1">
      <alignment horizontal="left"/>
    </xf>
    <xf numFmtId="0" fontId="29" fillId="2" borderId="0" xfId="0" applyFont="1" applyFill="1" applyAlignment="1">
      <alignment horizontal="center"/>
    </xf>
    <xf numFmtId="0" fontId="16" fillId="0" borderId="1" xfId="0" applyFont="1" applyBorder="1" applyAlignment="1">
      <alignment horizontal="left" vertical="top" wrapText="1"/>
    </xf>
    <xf numFmtId="0" fontId="18"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31" fillId="2" borderId="0" xfId="0" applyFont="1" applyFill="1" applyAlignment="1">
      <alignment wrapText="1"/>
    </xf>
    <xf numFmtId="0" fontId="9" fillId="0" borderId="43" xfId="0" applyFont="1" applyBorder="1" applyAlignment="1">
      <alignment vertical="center"/>
    </xf>
    <xf numFmtId="0" fontId="9" fillId="0" borderId="44" xfId="0" applyFont="1" applyBorder="1" applyAlignment="1">
      <alignment horizontal="center" vertical="center"/>
    </xf>
    <xf numFmtId="0" fontId="8" fillId="4" borderId="8" xfId="0" applyFont="1" applyFill="1" applyBorder="1" applyAlignment="1">
      <alignment horizontal="center" vertical="center" wrapText="1"/>
    </xf>
    <xf numFmtId="0" fontId="34" fillId="0" borderId="0" xfId="0" applyFont="1"/>
    <xf numFmtId="0" fontId="34" fillId="0" borderId="1" xfId="0" applyFont="1" applyBorder="1" applyAlignment="1">
      <alignment horizontal="center" vertical="center" wrapText="1"/>
    </xf>
    <xf numFmtId="0" fontId="35" fillId="0" borderId="0" xfId="0" applyFont="1" applyAlignment="1">
      <alignment horizontal="center"/>
    </xf>
    <xf numFmtId="165" fontId="37" fillId="0" borderId="1" xfId="0" applyNumberFormat="1" applyFont="1" applyBorder="1" applyAlignment="1">
      <alignment horizontal="center" vertical="center" wrapText="1"/>
    </xf>
    <xf numFmtId="165" fontId="38" fillId="0" borderId="1" xfId="0" applyNumberFormat="1" applyFont="1" applyBorder="1" applyAlignment="1">
      <alignment horizontal="center" vertical="center"/>
    </xf>
    <xf numFmtId="0" fontId="8" fillId="4" borderId="21" xfId="0" applyFont="1" applyFill="1" applyBorder="1" applyAlignment="1">
      <alignment horizontal="center" vertical="center" wrapText="1"/>
    </xf>
    <xf numFmtId="0" fontId="7" fillId="2" borderId="12" xfId="0" applyFont="1" applyFill="1" applyBorder="1" applyAlignment="1">
      <alignment vertical="top" wrapText="1"/>
    </xf>
    <xf numFmtId="0" fontId="2" fillId="2" borderId="7" xfId="0" applyFont="1" applyFill="1" applyBorder="1" applyAlignment="1">
      <alignment vertical="top" wrapText="1"/>
    </xf>
    <xf numFmtId="0" fontId="18" fillId="2" borderId="8" xfId="0" applyFont="1" applyFill="1" applyBorder="1" applyAlignment="1">
      <alignment vertical="top" wrapText="1"/>
    </xf>
    <xf numFmtId="0" fontId="18" fillId="2" borderId="9" xfId="0" applyFont="1" applyFill="1" applyBorder="1" applyAlignment="1">
      <alignment vertical="top" wrapText="1"/>
    </xf>
    <xf numFmtId="0" fontId="18" fillId="2" borderId="10" xfId="0" applyFont="1" applyFill="1" applyBorder="1" applyAlignment="1">
      <alignment vertical="top" wrapText="1"/>
    </xf>
    <xf numFmtId="0" fontId="6" fillId="0" borderId="21" xfId="0" applyFont="1" applyBorder="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6" fillId="0" borderId="32" xfId="0" applyFont="1" applyBorder="1" applyAlignment="1">
      <alignment horizontal="center" vertical="center" wrapText="1"/>
    </xf>
    <xf numFmtId="0" fontId="13" fillId="0" borderId="37"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9" xfId="0" applyFont="1" applyBorder="1" applyAlignment="1">
      <alignment vertical="center"/>
    </xf>
    <xf numFmtId="0" fontId="13" fillId="0" borderId="17" xfId="0" applyFont="1" applyBorder="1" applyAlignment="1">
      <alignment horizontal="center" vertical="center"/>
    </xf>
    <xf numFmtId="0" fontId="13" fillId="0" borderId="28" xfId="0" applyFont="1" applyBorder="1" applyAlignment="1">
      <alignment horizontal="center" vertical="center"/>
    </xf>
    <xf numFmtId="0" fontId="13" fillId="0" borderId="18" xfId="0" applyFont="1" applyBorder="1" applyAlignment="1">
      <alignment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4" xfId="0" applyFont="1" applyBorder="1" applyAlignment="1">
      <alignment horizontal="center" vertical="center"/>
    </xf>
    <xf numFmtId="0" fontId="13" fillId="0" borderId="38" xfId="0" applyFont="1" applyBorder="1" applyAlignment="1">
      <alignment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3" xfId="0" applyFont="1" applyBorder="1" applyAlignment="1">
      <alignment vertical="center"/>
    </xf>
    <xf numFmtId="0" fontId="7" fillId="2" borderId="3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2" fillId="8" borderId="0" xfId="0" applyFont="1" applyFill="1"/>
    <xf numFmtId="0" fontId="12" fillId="8" borderId="20" xfId="0" applyFont="1" applyFill="1" applyBorder="1"/>
    <xf numFmtId="0" fontId="12" fillId="8" borderId="20" xfId="0" applyFont="1" applyFill="1" applyBorder="1" applyAlignment="1">
      <alignment wrapText="1"/>
    </xf>
    <xf numFmtId="0" fontId="12" fillId="8" borderId="12" xfId="0" applyFont="1" applyFill="1" applyBorder="1"/>
    <xf numFmtId="0" fontId="12" fillId="8" borderId="7" xfId="0" applyFont="1" applyFill="1" applyBorder="1" applyAlignment="1">
      <alignment wrapText="1"/>
    </xf>
    <xf numFmtId="0" fontId="12" fillId="8" borderId="19" xfId="0" applyFont="1" applyFill="1" applyBorder="1"/>
    <xf numFmtId="0" fontId="17" fillId="8" borderId="19" xfId="0" applyFont="1" applyFill="1" applyBorder="1"/>
    <xf numFmtId="0" fontId="17" fillId="8" borderId="0" xfId="0" applyFont="1" applyFill="1"/>
    <xf numFmtId="0" fontId="17" fillId="8" borderId="20" xfId="0" applyFont="1" applyFill="1" applyBorder="1"/>
    <xf numFmtId="0" fontId="17" fillId="8" borderId="12" xfId="0" applyFont="1" applyFill="1" applyBorder="1"/>
    <xf numFmtId="0" fontId="17" fillId="8" borderId="7" xfId="0" applyFont="1" applyFill="1" applyBorder="1"/>
    <xf numFmtId="165" fontId="37" fillId="0" borderId="1" xfId="0" applyNumberFormat="1" applyFont="1" applyBorder="1" applyAlignment="1">
      <alignment horizontal="center" vertical="center"/>
    </xf>
    <xf numFmtId="0" fontId="17" fillId="0" borderId="1" xfId="0" applyFont="1" applyBorder="1" applyAlignment="1">
      <alignment vertical="center" wrapText="1"/>
    </xf>
    <xf numFmtId="0" fontId="16" fillId="2" borderId="1" xfId="0" applyFont="1" applyFill="1" applyBorder="1" applyAlignment="1">
      <alignment horizontal="center" vertical="center" wrapText="1"/>
    </xf>
    <xf numFmtId="0" fontId="3" fillId="2" borderId="1" xfId="1" applyFont="1" applyFill="1" applyBorder="1" applyAlignment="1" applyProtection="1">
      <alignment horizontal="left" vertical="center" wrapText="1"/>
    </xf>
    <xf numFmtId="0" fontId="3" fillId="2" borderId="1" xfId="1" applyFont="1" applyFill="1" applyBorder="1" applyAlignment="1" applyProtection="1">
      <alignment horizontal="center" vertical="center" wrapText="1"/>
    </xf>
    <xf numFmtId="0" fontId="16" fillId="2" borderId="1" xfId="1" applyFont="1" applyFill="1" applyBorder="1" applyAlignment="1" applyProtection="1">
      <alignment horizontal="center" vertical="center" wrapText="1"/>
    </xf>
    <xf numFmtId="0" fontId="3"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20" fillId="2" borderId="8"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1" xfId="0" applyFont="1" applyFill="1" applyBorder="1" applyAlignment="1">
      <alignment horizontal="center" vertical="top" wrapText="1"/>
    </xf>
    <xf numFmtId="0" fontId="20" fillId="2" borderId="11" xfId="0" applyFont="1" applyFill="1" applyBorder="1" applyAlignment="1">
      <alignment horizontal="left" vertical="top" wrapText="1"/>
    </xf>
    <xf numFmtId="0" fontId="20" fillId="2" borderId="5" xfId="0" applyFont="1" applyFill="1" applyBorder="1" applyAlignment="1">
      <alignment horizontal="left" vertical="top" wrapText="1"/>
    </xf>
    <xf numFmtId="0" fontId="13" fillId="0" borderId="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6" fillId="5" borderId="1" xfId="0" applyFont="1" applyFill="1" applyBorder="1" applyAlignment="1">
      <alignment horizontal="center" vertical="center"/>
    </xf>
    <xf numFmtId="0" fontId="11"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1" fillId="2" borderId="8"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33" fillId="2" borderId="4"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20"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 fillId="2" borderId="4" xfId="0" applyFont="1" applyFill="1" applyBorder="1" applyAlignment="1">
      <alignment horizontal="center"/>
    </xf>
    <xf numFmtId="0" fontId="3" fillId="2" borderId="11"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0" xfId="0" applyFont="1" applyFill="1" applyAlignment="1">
      <alignment horizontal="center"/>
    </xf>
    <xf numFmtId="0" fontId="3" fillId="2" borderId="20" xfId="0" applyFont="1" applyFill="1" applyBorder="1" applyAlignment="1">
      <alignment horizontal="center"/>
    </xf>
    <xf numFmtId="0" fontId="3" fillId="2" borderId="6" xfId="0" applyFont="1" applyFill="1" applyBorder="1" applyAlignment="1">
      <alignment horizontal="center"/>
    </xf>
    <xf numFmtId="0" fontId="3" fillId="2" borderId="12" xfId="0" applyFont="1" applyFill="1" applyBorder="1" applyAlignment="1">
      <alignment horizontal="center"/>
    </xf>
    <xf numFmtId="0" fontId="3" fillId="2" borderId="7" xfId="0" applyFont="1" applyFill="1" applyBorder="1" applyAlignment="1">
      <alignment horizontal="center"/>
    </xf>
    <xf numFmtId="0" fontId="20" fillId="2" borderId="1" xfId="0" applyFont="1" applyFill="1" applyBorder="1" applyAlignment="1">
      <alignment horizontal="left" vertical="top" wrapText="1"/>
    </xf>
    <xf numFmtId="0" fontId="20" fillId="2" borderId="3" xfId="0" applyFont="1" applyFill="1" applyBorder="1" applyAlignment="1">
      <alignment horizontal="left" vertical="top" wrapText="1"/>
    </xf>
    <xf numFmtId="0" fontId="6" fillId="0" borderId="1" xfId="0" applyFont="1" applyBorder="1" applyAlignment="1">
      <alignment horizontal="left" vertical="center" wrapText="1"/>
    </xf>
    <xf numFmtId="0" fontId="20"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0" borderId="1" xfId="1" applyFont="1" applyFill="1" applyBorder="1" applyAlignment="1" applyProtection="1">
      <alignment horizontal="left" vertical="center" wrapText="1"/>
    </xf>
    <xf numFmtId="0" fontId="13" fillId="0" borderId="2" xfId="0" applyFont="1" applyBorder="1" applyAlignment="1">
      <alignment horizontal="left" vertical="center" wrapText="1"/>
    </xf>
    <xf numFmtId="0" fontId="13" fillId="0" borderId="36" xfId="0" applyFont="1" applyBorder="1" applyAlignment="1">
      <alignment horizontal="left" vertical="center" wrapText="1"/>
    </xf>
    <xf numFmtId="0" fontId="13" fillId="0" borderId="3" xfId="0" applyFont="1" applyBorder="1" applyAlignment="1">
      <alignment horizontal="left" vertical="center" wrapText="1"/>
    </xf>
    <xf numFmtId="0" fontId="13" fillId="2" borderId="1" xfId="0" applyFont="1" applyFill="1" applyBorder="1" applyAlignment="1">
      <alignment horizontal="left" vertical="center" wrapText="1"/>
    </xf>
    <xf numFmtId="0" fontId="13" fillId="7" borderId="1" xfId="0" applyFont="1" applyFill="1" applyBorder="1" applyAlignment="1">
      <alignment vertical="center" wrapText="1"/>
    </xf>
    <xf numFmtId="0" fontId="16" fillId="0" borderId="1" xfId="0" applyFont="1" applyBorder="1" applyAlignment="1">
      <alignment horizontal="center"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2" xfId="0" applyFont="1" applyFill="1" applyBorder="1" applyAlignment="1">
      <alignment horizontal="left" vertical="top"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26" fillId="5" borderId="8" xfId="0" applyFont="1" applyFill="1" applyBorder="1" applyAlignment="1">
      <alignment horizontal="center" vertical="center"/>
    </xf>
    <xf numFmtId="0" fontId="26" fillId="5" borderId="9" xfId="0" applyFont="1" applyFill="1" applyBorder="1" applyAlignment="1">
      <alignment horizontal="center" vertical="center"/>
    </xf>
    <xf numFmtId="0" fontId="26" fillId="5" borderId="10" xfId="0" applyFont="1" applyFill="1" applyBorder="1" applyAlignment="1">
      <alignment horizontal="center" vertical="center"/>
    </xf>
    <xf numFmtId="0" fontId="7" fillId="2" borderId="6" xfId="0" applyFont="1" applyFill="1" applyBorder="1" applyAlignment="1">
      <alignment horizontal="left" vertical="top" wrapText="1"/>
    </xf>
    <xf numFmtId="0" fontId="2" fillId="2" borderId="12" xfId="0" applyFont="1" applyFill="1" applyBorder="1" applyAlignment="1">
      <alignment horizontal="center" vertical="top" wrapText="1"/>
    </xf>
    <xf numFmtId="0" fontId="9" fillId="0" borderId="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 xfId="0" applyFont="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2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2" fillId="2" borderId="8"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32" fillId="2" borderId="4"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2" borderId="6"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18" fillId="2" borderId="6" xfId="0" applyFont="1" applyFill="1" applyBorder="1" applyAlignment="1">
      <alignment horizontal="left" vertical="top" wrapText="1"/>
    </xf>
    <xf numFmtId="0" fontId="18" fillId="2" borderId="12" xfId="0" applyFont="1" applyFill="1" applyBorder="1" applyAlignment="1">
      <alignment horizontal="left" vertical="top" wrapText="1"/>
    </xf>
    <xf numFmtId="0" fontId="18" fillId="2" borderId="7" xfId="0" applyFont="1" applyFill="1" applyBorder="1" applyAlignment="1">
      <alignment horizontal="left" vertical="top" wrapText="1"/>
    </xf>
    <xf numFmtId="0" fontId="15" fillId="5"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5" fillId="5" borderId="8" xfId="0" applyFont="1" applyFill="1" applyBorder="1" applyAlignment="1">
      <alignment horizontal="left"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6" borderId="24"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5" xfId="0" applyFont="1" applyBorder="1" applyAlignment="1">
      <alignment horizontal="lef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7" fillId="2" borderId="8"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6" fillId="0" borderId="32"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Alignment="1">
      <alignment horizontal="center" vertical="center" wrapText="1"/>
    </xf>
    <xf numFmtId="0" fontId="8" fillId="6" borderId="16"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2" xfId="0" applyFont="1" applyBorder="1" applyAlignment="1">
      <alignment horizontal="center" vertical="center"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12" fillId="0" borderId="8" xfId="0" applyFont="1" applyBorder="1" applyAlignment="1">
      <alignment horizontal="center" vertical="center"/>
    </xf>
    <xf numFmtId="0" fontId="12" fillId="0" borderId="10" xfId="0" applyFont="1" applyBorder="1" applyAlignment="1">
      <alignment horizontal="center" vertical="center"/>
    </xf>
    <xf numFmtId="14" fontId="11" fillId="0" borderId="4" xfId="0" applyNumberFormat="1" applyFont="1" applyBorder="1" applyAlignment="1">
      <alignment horizontal="center" vertical="center"/>
    </xf>
    <xf numFmtId="14" fontId="11" fillId="0" borderId="5" xfId="0" applyNumberFormat="1" applyFont="1" applyBorder="1" applyAlignment="1">
      <alignment horizontal="center" vertical="center"/>
    </xf>
    <xf numFmtId="14" fontId="11" fillId="0" borderId="6" xfId="0" applyNumberFormat="1" applyFont="1" applyBorder="1" applyAlignment="1">
      <alignment horizontal="center" vertical="center"/>
    </xf>
    <xf numFmtId="14" fontId="11" fillId="0" borderId="7" xfId="0" applyNumberFormat="1" applyFont="1" applyBorder="1" applyAlignment="1">
      <alignment horizontal="center" vertical="center"/>
    </xf>
    <xf numFmtId="0" fontId="34" fillId="0" borderId="1" xfId="0" applyFont="1" applyBorder="1" applyAlignment="1">
      <alignment horizontal="center" vertical="center" wrapText="1"/>
    </xf>
    <xf numFmtId="0" fontId="12" fillId="0" borderId="1"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jpeg"/><Relationship Id="rId6" Type="http://schemas.microsoft.com/office/2007/relationships/hdphoto" Target="../media/hdphoto2.wdp"/><Relationship Id="rId5" Type="http://schemas.openxmlformats.org/officeDocument/2006/relationships/image" Target="../media/image4.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6.png"/><Relationship Id="rId2" Type="http://schemas.openxmlformats.org/officeDocument/2006/relationships/image" Target="../media/image1.jpeg"/><Relationship Id="rId1" Type="http://schemas.openxmlformats.org/officeDocument/2006/relationships/image" Target="../media/image2.png"/><Relationship Id="rId6" Type="http://schemas.openxmlformats.org/officeDocument/2006/relationships/image" Target="../media/image8.png"/><Relationship Id="rId5" Type="http://schemas.openxmlformats.org/officeDocument/2006/relationships/image" Target="../media/image3.png"/><Relationship Id="rId4" Type="http://schemas.microsoft.com/office/2007/relationships/hdphoto" Target="../media/hdphoto2.wdp"/></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8.png"/><Relationship Id="rId5" Type="http://schemas.openxmlformats.org/officeDocument/2006/relationships/image" Target="../media/image3.png"/><Relationship Id="rId4" Type="http://schemas.microsoft.com/office/2007/relationships/hdphoto" Target="../media/hdphoto2.wdp"/></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9.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8.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17</xdr:col>
      <xdr:colOff>777335</xdr:colOff>
      <xdr:row>146</xdr:row>
      <xdr:rowOff>224648</xdr:rowOff>
    </xdr:from>
    <xdr:to>
      <xdr:col>17</xdr:col>
      <xdr:colOff>1630502</xdr:colOff>
      <xdr:row>146</xdr:row>
      <xdr:rowOff>790012</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582806" y="160087766"/>
          <a:ext cx="853167" cy="538949"/>
        </a:xfrm>
        <a:prstGeom prst="rect">
          <a:avLst/>
        </a:prstGeom>
      </xdr:spPr>
    </xdr:pic>
    <xdr:clientData/>
  </xdr:twoCellAnchor>
  <xdr:twoCellAnchor editAs="oneCell">
    <xdr:from>
      <xdr:col>15</xdr:col>
      <xdr:colOff>1741915</xdr:colOff>
      <xdr:row>0</xdr:row>
      <xdr:rowOff>6404</xdr:rowOff>
    </xdr:from>
    <xdr:to>
      <xdr:col>15</xdr:col>
      <xdr:colOff>2548739</xdr:colOff>
      <xdr:row>2</xdr:row>
      <xdr:rowOff>241728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262236" y="6404"/>
          <a:ext cx="806824" cy="806824"/>
        </a:xfrm>
        <a:prstGeom prst="rect">
          <a:avLst/>
        </a:prstGeom>
      </xdr:spPr>
    </xdr:pic>
    <xdr:clientData/>
  </xdr:twoCellAnchor>
  <xdr:twoCellAnchor editAs="oneCell">
    <xdr:from>
      <xdr:col>8</xdr:col>
      <xdr:colOff>42946</xdr:colOff>
      <xdr:row>144</xdr:row>
      <xdr:rowOff>542720</xdr:rowOff>
    </xdr:from>
    <xdr:to>
      <xdr:col>9</xdr:col>
      <xdr:colOff>40420</xdr:colOff>
      <xdr:row>145</xdr:row>
      <xdr:rowOff>16013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BEBA8EAE-BF5A-486C-A8C5-ECC9F3942E4B}">
              <a14:imgProps xmlns:a14="http://schemas.microsoft.com/office/drawing/2010/main">
                <a14:imgLayer r:embed="rId4">
                  <a14:imgEffect>
                    <a14:sharpenSoften amount="-50000"/>
                  </a14:imgEffect>
                </a14:imgLayer>
              </a14:imgProps>
            </a:ext>
          </a:extLst>
        </a:blip>
        <a:stretch>
          <a:fillRect/>
        </a:stretch>
      </xdr:blipFill>
      <xdr:spPr>
        <a:xfrm>
          <a:off x="11708270" y="156775132"/>
          <a:ext cx="1319768" cy="1180589"/>
        </a:xfrm>
        <a:prstGeom prst="rect">
          <a:avLst/>
        </a:prstGeom>
      </xdr:spPr>
    </xdr:pic>
    <xdr:clientData/>
  </xdr:twoCellAnchor>
  <xdr:twoCellAnchor editAs="oneCell">
    <xdr:from>
      <xdr:col>5</xdr:col>
      <xdr:colOff>952262</xdr:colOff>
      <xdr:row>144</xdr:row>
      <xdr:rowOff>629852</xdr:rowOff>
    </xdr:from>
    <xdr:to>
      <xdr:col>6</xdr:col>
      <xdr:colOff>1507344</xdr:colOff>
      <xdr:row>145</xdr:row>
      <xdr:rowOff>37637</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BEBA8EAE-BF5A-486C-A8C5-ECC9F3942E4B}">
              <a14:imgProps xmlns:a14="http://schemas.microsoft.com/office/drawing/2010/main">
                <a14:imgLayer r:embed="rId6">
                  <a14:imgEffect>
                    <a14:sharpenSoften amount="100000"/>
                  </a14:imgEffect>
                  <a14:imgEffect>
                    <a14:colorTemperature colorTemp="11500"/>
                  </a14:imgEffect>
                  <a14:imgEffect>
                    <a14:saturation sat="400000"/>
                  </a14:imgEffect>
                  <a14:imgEffect>
                    <a14:brightnessContrast bright="10000" contrast="100000"/>
                  </a14:imgEffect>
                </a14:imgLayer>
              </a14:imgProps>
            </a:ext>
            <a:ext uri="{28A0092B-C50C-407E-A947-70E740481C1C}">
              <a14:useLocalDpi xmlns:a14="http://schemas.microsoft.com/office/drawing/2010/main" val="0"/>
            </a:ext>
          </a:extLst>
        </a:blip>
        <a:stretch>
          <a:fillRect/>
        </a:stretch>
      </xdr:blipFill>
      <xdr:spPr>
        <a:xfrm>
          <a:off x="5927674" y="156862264"/>
          <a:ext cx="1664464" cy="1123886"/>
        </a:xfrm>
        <a:prstGeom prst="rect">
          <a:avLst/>
        </a:prstGeom>
      </xdr:spPr>
    </xdr:pic>
    <xdr:clientData/>
  </xdr:twoCellAnchor>
  <xdr:twoCellAnchor editAs="oneCell">
    <xdr:from>
      <xdr:col>2</xdr:col>
      <xdr:colOff>190500</xdr:colOff>
      <xdr:row>0</xdr:row>
      <xdr:rowOff>0</xdr:rowOff>
    </xdr:from>
    <xdr:to>
      <xdr:col>3</xdr:col>
      <xdr:colOff>508366</xdr:colOff>
      <xdr:row>2</xdr:row>
      <xdr:rowOff>280146</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79714" y="0"/>
          <a:ext cx="2059581" cy="851646"/>
        </a:xfrm>
        <a:prstGeom prst="rect">
          <a:avLst/>
        </a:prstGeom>
      </xdr:spPr>
    </xdr:pic>
    <xdr:clientData/>
  </xdr:twoCellAnchor>
  <xdr:twoCellAnchor editAs="oneCell">
    <xdr:from>
      <xdr:col>5</xdr:col>
      <xdr:colOff>323480</xdr:colOff>
      <xdr:row>145</xdr:row>
      <xdr:rowOff>762001</xdr:rowOff>
    </xdr:from>
    <xdr:to>
      <xdr:col>6</xdr:col>
      <xdr:colOff>1667064</xdr:colOff>
      <xdr:row>145</xdr:row>
      <xdr:rowOff>1521651</xdr:rowOff>
    </xdr:to>
    <xdr:pic>
      <xdr:nvPicPr>
        <xdr:cNvPr id="3" name="Imagen 2">
          <a:extLst>
            <a:ext uri="{FF2B5EF4-FFF2-40B4-BE49-F238E27FC236}">
              <a16:creationId xmlns:a16="http://schemas.microsoft.com/office/drawing/2014/main" id="{9039D1CA-A458-DB6E-1D4B-DC2B089E0062}"/>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t="1" r="898" b="8849"/>
        <a:stretch/>
      </xdr:blipFill>
      <xdr:spPr bwMode="auto">
        <a:xfrm>
          <a:off x="5293798" y="159154092"/>
          <a:ext cx="2451948" cy="75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2739039</xdr:colOff>
      <xdr:row>0</xdr:row>
      <xdr:rowOff>138473</xdr:rowOff>
    </xdr:from>
    <xdr:to>
      <xdr:col>12</xdr:col>
      <xdr:colOff>3505110</xdr:colOff>
      <xdr:row>2</xdr:row>
      <xdr:rowOff>270541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62598" y="138473"/>
          <a:ext cx="766071" cy="759597"/>
        </a:xfrm>
        <a:prstGeom prst="rect">
          <a:avLst/>
        </a:prstGeom>
      </xdr:spPr>
    </xdr:pic>
    <xdr:clientData/>
  </xdr:twoCellAnchor>
  <xdr:twoCellAnchor editAs="oneCell">
    <xdr:from>
      <xdr:col>14</xdr:col>
      <xdr:colOff>858049</xdr:colOff>
      <xdr:row>40</xdr:row>
      <xdr:rowOff>104853</xdr:rowOff>
    </xdr:from>
    <xdr:to>
      <xdr:col>14</xdr:col>
      <xdr:colOff>1707294</xdr:colOff>
      <xdr:row>40</xdr:row>
      <xdr:rowOff>641560</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70942" y="48029210"/>
          <a:ext cx="849245" cy="536707"/>
        </a:xfrm>
        <a:prstGeom prst="rect">
          <a:avLst/>
        </a:prstGeom>
      </xdr:spPr>
    </xdr:pic>
    <xdr:clientData/>
  </xdr:twoCellAnchor>
  <xdr:twoCellAnchor editAs="oneCell">
    <xdr:from>
      <xdr:col>4</xdr:col>
      <xdr:colOff>890867</xdr:colOff>
      <xdr:row>37</xdr:row>
      <xdr:rowOff>723581</xdr:rowOff>
    </xdr:from>
    <xdr:to>
      <xdr:col>5</xdr:col>
      <xdr:colOff>1322286</xdr:colOff>
      <xdr:row>37</xdr:row>
      <xdr:rowOff>1867074</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BEBA8EAE-BF5A-486C-A8C5-ECC9F3942E4B}">
              <a14:imgProps xmlns:a14="http://schemas.microsoft.com/office/drawing/2010/main">
                <a14:imgLayer r:embed="rId4">
                  <a14:imgEffect>
                    <a14:sharpenSoften amount="100000"/>
                  </a14:imgEffect>
                  <a14:imgEffect>
                    <a14:colorTemperature colorTemp="11500"/>
                  </a14:imgEffect>
                  <a14:imgEffect>
                    <a14:saturation sat="400000"/>
                  </a14:imgEffect>
                  <a14:imgEffect>
                    <a14:brightnessContrast bright="10000" contrast="100000"/>
                  </a14:imgEffect>
                </a14:imgLayer>
              </a14:imgProps>
            </a:ext>
            <a:ext uri="{28A0092B-C50C-407E-A947-70E740481C1C}">
              <a14:useLocalDpi xmlns:a14="http://schemas.microsoft.com/office/drawing/2010/main" val="0"/>
            </a:ext>
          </a:extLst>
        </a:blip>
        <a:stretch>
          <a:fillRect/>
        </a:stretch>
      </xdr:blipFill>
      <xdr:spPr>
        <a:xfrm>
          <a:off x="3748367" y="49054552"/>
          <a:ext cx="1652860" cy="1143493"/>
        </a:xfrm>
        <a:prstGeom prst="rect">
          <a:avLst/>
        </a:prstGeom>
      </xdr:spPr>
    </xdr:pic>
    <xdr:clientData/>
  </xdr:twoCellAnchor>
  <xdr:twoCellAnchor editAs="oneCell">
    <xdr:from>
      <xdr:col>8</xdr:col>
      <xdr:colOff>874859</xdr:colOff>
      <xdr:row>37</xdr:row>
      <xdr:rowOff>501061</xdr:rowOff>
    </xdr:from>
    <xdr:to>
      <xdr:col>9</xdr:col>
      <xdr:colOff>118142</xdr:colOff>
      <xdr:row>37</xdr:row>
      <xdr:rowOff>1623016</xdr:rowOff>
    </xdr:to>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8965506" y="48832032"/>
          <a:ext cx="1305165" cy="1121955"/>
        </a:xfrm>
        <a:prstGeom prst="rect">
          <a:avLst/>
        </a:prstGeom>
      </xdr:spPr>
    </xdr:pic>
    <xdr:clientData/>
  </xdr:twoCellAnchor>
  <xdr:twoCellAnchor editAs="oneCell">
    <xdr:from>
      <xdr:col>1</xdr:col>
      <xdr:colOff>78441</xdr:colOff>
      <xdr:row>0</xdr:row>
      <xdr:rowOff>156884</xdr:rowOff>
    </xdr:from>
    <xdr:to>
      <xdr:col>2</xdr:col>
      <xdr:colOff>952499</xdr:colOff>
      <xdr:row>2</xdr:row>
      <xdr:rowOff>168803</xdr:rowOff>
    </xdr:to>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1353" y="156884"/>
          <a:ext cx="1546411" cy="639448"/>
        </a:xfrm>
        <a:prstGeom prst="rect">
          <a:avLst/>
        </a:prstGeom>
      </xdr:spPr>
    </xdr:pic>
    <xdr:clientData/>
  </xdr:twoCellAnchor>
  <xdr:twoCellAnchor editAs="oneCell">
    <xdr:from>
      <xdr:col>4</xdr:col>
      <xdr:colOff>612321</xdr:colOff>
      <xdr:row>38</xdr:row>
      <xdr:rowOff>802821</xdr:rowOff>
    </xdr:from>
    <xdr:to>
      <xdr:col>6</xdr:col>
      <xdr:colOff>662667</xdr:colOff>
      <xdr:row>38</xdr:row>
      <xdr:rowOff>1783896</xdr:rowOff>
    </xdr:to>
    <xdr:pic>
      <xdr:nvPicPr>
        <xdr:cNvPr id="2" name="Imagen 1">
          <a:extLst>
            <a:ext uri="{FF2B5EF4-FFF2-40B4-BE49-F238E27FC236}">
              <a16:creationId xmlns:a16="http://schemas.microsoft.com/office/drawing/2014/main" id="{711AE27F-7294-DB93-63B4-34F982B697B2}"/>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t="1" r="898" b="8849"/>
        <a:stretch/>
      </xdr:blipFill>
      <xdr:spPr bwMode="auto">
        <a:xfrm>
          <a:off x="3469821" y="52387500"/>
          <a:ext cx="3152775" cy="9810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2017059</xdr:colOff>
      <xdr:row>34</xdr:row>
      <xdr:rowOff>169687</xdr:rowOff>
    </xdr:from>
    <xdr:to>
      <xdr:col>6</xdr:col>
      <xdr:colOff>2866305</xdr:colOff>
      <xdr:row>34</xdr:row>
      <xdr:rowOff>708636</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31471" y="15398481"/>
          <a:ext cx="849246" cy="538949"/>
        </a:xfrm>
        <a:prstGeom prst="rect">
          <a:avLst/>
        </a:prstGeom>
      </xdr:spPr>
    </xdr:pic>
    <xdr:clientData/>
  </xdr:twoCellAnchor>
  <xdr:twoCellAnchor editAs="oneCell">
    <xdr:from>
      <xdr:col>4</xdr:col>
      <xdr:colOff>2353233</xdr:colOff>
      <xdr:row>0</xdr:row>
      <xdr:rowOff>67236</xdr:rowOff>
    </xdr:from>
    <xdr:to>
      <xdr:col>4</xdr:col>
      <xdr:colOff>3036792</xdr:colOff>
      <xdr:row>2</xdr:row>
      <xdr:rowOff>145676</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65557" y="67236"/>
          <a:ext cx="683559" cy="683558"/>
        </a:xfrm>
        <a:prstGeom prst="rect">
          <a:avLst/>
        </a:prstGeom>
      </xdr:spPr>
    </xdr:pic>
    <xdr:clientData/>
  </xdr:twoCellAnchor>
  <xdr:twoCellAnchor editAs="oneCell">
    <xdr:from>
      <xdr:col>3</xdr:col>
      <xdr:colOff>470647</xdr:colOff>
      <xdr:row>32</xdr:row>
      <xdr:rowOff>504264</xdr:rowOff>
    </xdr:from>
    <xdr:to>
      <xdr:col>3</xdr:col>
      <xdr:colOff>2113901</xdr:colOff>
      <xdr:row>32</xdr:row>
      <xdr:rowOff>1639755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BEBA8EAE-BF5A-486C-A8C5-ECC9F3942E4B}">
              <a14:imgProps xmlns:a14="http://schemas.microsoft.com/office/drawing/2010/main">
                <a14:imgLayer r:embed="rId4">
                  <a14:imgEffect>
                    <a14:sharpenSoften amount="100000"/>
                  </a14:imgEffect>
                  <a14:imgEffect>
                    <a14:colorTemperature colorTemp="11500"/>
                  </a14:imgEffect>
                  <a14:imgEffect>
                    <a14:saturation sat="400000"/>
                  </a14:imgEffect>
                  <a14:imgEffect>
                    <a14:brightnessContrast bright="10000" contrast="100000"/>
                  </a14:imgEffect>
                </a14:imgLayer>
              </a14:imgProps>
            </a:ext>
            <a:ext uri="{28A0092B-C50C-407E-A947-70E740481C1C}">
              <a14:useLocalDpi xmlns:a14="http://schemas.microsoft.com/office/drawing/2010/main" val="0"/>
            </a:ext>
          </a:extLst>
        </a:blip>
        <a:stretch>
          <a:fillRect/>
        </a:stretch>
      </xdr:blipFill>
      <xdr:spPr>
        <a:xfrm>
          <a:off x="4291853" y="12472146"/>
          <a:ext cx="1643254" cy="1135491"/>
        </a:xfrm>
        <a:prstGeom prst="rect">
          <a:avLst/>
        </a:prstGeom>
      </xdr:spPr>
    </xdr:pic>
    <xdr:clientData/>
  </xdr:twoCellAnchor>
  <xdr:twoCellAnchor editAs="oneCell">
    <xdr:from>
      <xdr:col>4</xdr:col>
      <xdr:colOff>739590</xdr:colOff>
      <xdr:row>32</xdr:row>
      <xdr:rowOff>537881</xdr:rowOff>
    </xdr:from>
    <xdr:to>
      <xdr:col>4</xdr:col>
      <xdr:colOff>2044515</xdr:colOff>
      <xdr:row>32</xdr:row>
      <xdr:rowOff>1651834</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7653619" y="12505763"/>
          <a:ext cx="1304925" cy="1113953"/>
        </a:xfrm>
        <a:prstGeom prst="rect">
          <a:avLst/>
        </a:prstGeom>
      </xdr:spPr>
    </xdr:pic>
    <xdr:clientData/>
  </xdr:twoCellAnchor>
  <xdr:twoCellAnchor editAs="oneCell">
    <xdr:from>
      <xdr:col>1</xdr:col>
      <xdr:colOff>168088</xdr:colOff>
      <xdr:row>0</xdr:row>
      <xdr:rowOff>100854</xdr:rowOff>
    </xdr:from>
    <xdr:to>
      <xdr:col>2</xdr:col>
      <xdr:colOff>1539197</xdr:colOff>
      <xdr:row>2</xdr:row>
      <xdr:rowOff>201706</xdr:rowOff>
    </xdr:to>
    <xdr:pic>
      <xdr:nvPicPr>
        <xdr:cNvPr id="10" name="Imagen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1000" y="100854"/>
          <a:ext cx="1707285" cy="705970"/>
        </a:xfrm>
        <a:prstGeom prst="rect">
          <a:avLst/>
        </a:prstGeom>
      </xdr:spPr>
    </xdr:pic>
    <xdr:clientData/>
  </xdr:twoCellAnchor>
  <xdr:twoCellAnchor editAs="oneCell">
    <xdr:from>
      <xdr:col>3</xdr:col>
      <xdr:colOff>582706</xdr:colOff>
      <xdr:row>33</xdr:row>
      <xdr:rowOff>742400</xdr:rowOff>
    </xdr:from>
    <xdr:to>
      <xdr:col>3</xdr:col>
      <xdr:colOff>2285999</xdr:colOff>
      <xdr:row>33</xdr:row>
      <xdr:rowOff>1272428</xdr:rowOff>
    </xdr:to>
    <xdr:pic>
      <xdr:nvPicPr>
        <xdr:cNvPr id="2" name="Imagen 1">
          <a:extLst>
            <a:ext uri="{FF2B5EF4-FFF2-40B4-BE49-F238E27FC236}">
              <a16:creationId xmlns:a16="http://schemas.microsoft.com/office/drawing/2014/main" id="{EEC1CD7C-50A9-7A6F-A816-D814B31C30A2}"/>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t="1" r="898" b="8849"/>
        <a:stretch/>
      </xdr:blipFill>
      <xdr:spPr bwMode="auto">
        <a:xfrm>
          <a:off x="4202206" y="14021371"/>
          <a:ext cx="1703293" cy="53002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712774</xdr:colOff>
      <xdr:row>0</xdr:row>
      <xdr:rowOff>27374</xdr:rowOff>
    </xdr:from>
    <xdr:ext cx="838440" cy="812224"/>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8774" y="27374"/>
          <a:ext cx="838440" cy="812224"/>
        </a:xfrm>
        <a:prstGeom prst="rect">
          <a:avLst/>
        </a:prstGeom>
      </xdr:spPr>
    </xdr:pic>
    <xdr:clientData/>
  </xdr:oneCellAnchor>
  <xdr:twoCellAnchor editAs="oneCell">
    <xdr:from>
      <xdr:col>0</xdr:col>
      <xdr:colOff>235324</xdr:colOff>
      <xdr:row>0</xdr:row>
      <xdr:rowOff>56030</xdr:rowOff>
    </xdr:from>
    <xdr:to>
      <xdr:col>1</xdr:col>
      <xdr:colOff>414617</xdr:colOff>
      <xdr:row>1</xdr:row>
      <xdr:rowOff>258449</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5324" y="56030"/>
          <a:ext cx="1546411" cy="639448"/>
        </a:xfrm>
        <a:prstGeom prst="rect">
          <a:avLst/>
        </a:prstGeom>
      </xdr:spPr>
    </xdr:pic>
    <xdr:clientData/>
  </xdr:twoCellAnchor>
  <xdr:twoCellAnchor editAs="oneCell">
    <xdr:from>
      <xdr:col>11</xdr:col>
      <xdr:colOff>15448</xdr:colOff>
      <xdr:row>45</xdr:row>
      <xdr:rowOff>167609</xdr:rowOff>
    </xdr:from>
    <xdr:to>
      <xdr:col>11</xdr:col>
      <xdr:colOff>874057</xdr:colOff>
      <xdr:row>45</xdr:row>
      <xdr:rowOff>704798</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964095" y="14141344"/>
          <a:ext cx="858609" cy="5371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7166723</xdr:colOff>
      <xdr:row>1</xdr:row>
      <xdr:rowOff>52669</xdr:rowOff>
    </xdr:from>
    <xdr:to>
      <xdr:col>2</xdr:col>
      <xdr:colOff>7996757</xdr:colOff>
      <xdr:row>2</xdr:row>
      <xdr:rowOff>403411</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05223" y="400051"/>
          <a:ext cx="830034" cy="810184"/>
        </a:xfrm>
        <a:prstGeom prst="rect">
          <a:avLst/>
        </a:prstGeom>
      </xdr:spPr>
    </xdr:pic>
    <xdr:clientData/>
  </xdr:twoCellAnchor>
  <xdr:twoCellAnchor editAs="oneCell">
    <xdr:from>
      <xdr:col>1</xdr:col>
      <xdr:colOff>470647</xdr:colOff>
      <xdr:row>1</xdr:row>
      <xdr:rowOff>134470</xdr:rowOff>
    </xdr:from>
    <xdr:to>
      <xdr:col>1</xdr:col>
      <xdr:colOff>2017058</xdr:colOff>
      <xdr:row>2</xdr:row>
      <xdr:rowOff>314476</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2647" y="134470"/>
          <a:ext cx="1546411" cy="639448"/>
        </a:xfrm>
        <a:prstGeom prst="rect">
          <a:avLst/>
        </a:prstGeom>
      </xdr:spPr>
    </xdr:pic>
    <xdr:clientData/>
  </xdr:twoCellAnchor>
  <xdr:twoCellAnchor editAs="oneCell">
    <xdr:from>
      <xdr:col>4</xdr:col>
      <xdr:colOff>733425</xdr:colOff>
      <xdr:row>8</xdr:row>
      <xdr:rowOff>57150</xdr:rowOff>
    </xdr:from>
    <xdr:to>
      <xdr:col>4</xdr:col>
      <xdr:colOff>1586592</xdr:colOff>
      <xdr:row>8</xdr:row>
      <xdr:rowOff>614028</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39050" y="3276600"/>
          <a:ext cx="853167" cy="5389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igi.sic.gov.co/SIGI/portal/document_tab_process.php?proceso=52&amp;try=1&amp;opcion_regreso=1&amp;macro=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385"/>
  <sheetViews>
    <sheetView tabSelected="1" topLeftCell="O8" zoomScale="85" zoomScaleNormal="85" zoomScaleSheetLayoutView="100" workbookViewId="0">
      <selection activeCell="B4" sqref="B4:R4"/>
    </sheetView>
  </sheetViews>
  <sheetFormatPr baseColWidth="10" defaultColWidth="11.44140625" defaultRowHeight="13.8" x14ac:dyDescent="0.3"/>
  <cols>
    <col min="1" max="1" width="3.109375" style="76" customWidth="1"/>
    <col min="2" max="2" width="8.88671875" style="5" customWidth="1"/>
    <col min="3" max="3" width="26.109375" style="5" customWidth="1"/>
    <col min="4" max="4" width="22.88671875" style="5" customWidth="1"/>
    <col min="5" max="5" width="13.44140625" style="5" customWidth="1"/>
    <col min="6" max="6" width="16.5546875" style="79" customWidth="1"/>
    <col min="7" max="7" width="50.44140625" style="80" customWidth="1"/>
    <col min="8" max="8" width="33.33203125" style="5" customWidth="1"/>
    <col min="9" max="9" width="19.88671875" style="5" customWidth="1"/>
    <col min="10" max="10" width="36.6640625" style="5" customWidth="1"/>
    <col min="11" max="12" width="5" style="82" customWidth="1"/>
    <col min="13" max="13" width="12.6640625" style="82" customWidth="1"/>
    <col min="14" max="14" width="44.109375" style="82" customWidth="1"/>
    <col min="15" max="15" width="107.109375" style="133" customWidth="1"/>
    <col min="16" max="16" width="63.33203125" style="137" customWidth="1"/>
    <col min="17" max="17" width="52.88671875" style="5" customWidth="1"/>
    <col min="18" max="18" width="29.33203125" style="80" customWidth="1"/>
    <col min="19" max="16384" width="11.44140625" style="76"/>
  </cols>
  <sheetData>
    <row r="1" spans="2:18" ht="21.75" customHeight="1" thickBot="1" x14ac:dyDescent="0.35">
      <c r="B1" s="231"/>
      <c r="C1" s="232"/>
      <c r="D1" s="233"/>
      <c r="E1" s="222" t="s">
        <v>19</v>
      </c>
      <c r="F1" s="223"/>
      <c r="G1" s="223"/>
      <c r="H1" s="223"/>
      <c r="I1" s="223"/>
      <c r="J1" s="223"/>
      <c r="K1" s="223"/>
      <c r="L1" s="223"/>
      <c r="M1" s="223"/>
      <c r="N1" s="223"/>
      <c r="O1" s="224"/>
      <c r="P1" s="134"/>
      <c r="Q1" s="113" t="s">
        <v>18</v>
      </c>
      <c r="R1" s="114" t="s">
        <v>17</v>
      </c>
    </row>
    <row r="2" spans="2:18" ht="23.25" customHeight="1" thickBot="1" x14ac:dyDescent="0.35">
      <c r="B2" s="234"/>
      <c r="C2" s="235"/>
      <c r="D2" s="236"/>
      <c r="E2" s="225"/>
      <c r="F2" s="226"/>
      <c r="G2" s="226"/>
      <c r="H2" s="226"/>
      <c r="I2" s="226"/>
      <c r="J2" s="226"/>
      <c r="K2" s="226"/>
      <c r="L2" s="226"/>
      <c r="M2" s="226"/>
      <c r="N2" s="226"/>
      <c r="O2" s="227"/>
      <c r="P2" s="135"/>
      <c r="Q2" s="116" t="s">
        <v>16</v>
      </c>
      <c r="R2" s="114">
        <v>5</v>
      </c>
    </row>
    <row r="3" spans="2:18" ht="24.75" customHeight="1" thickBot="1" x14ac:dyDescent="0.35">
      <c r="B3" s="237"/>
      <c r="C3" s="238"/>
      <c r="D3" s="239"/>
      <c r="E3" s="228"/>
      <c r="F3" s="229"/>
      <c r="G3" s="229"/>
      <c r="H3" s="229"/>
      <c r="I3" s="229"/>
      <c r="J3" s="229"/>
      <c r="K3" s="229"/>
      <c r="L3" s="229"/>
      <c r="M3" s="229"/>
      <c r="N3" s="229"/>
      <c r="O3" s="230"/>
      <c r="P3" s="135"/>
      <c r="Q3" s="115" t="s">
        <v>689</v>
      </c>
      <c r="R3" s="119">
        <v>45246</v>
      </c>
    </row>
    <row r="4" spans="2:18" ht="24.75" customHeight="1" thickBot="1" x14ac:dyDescent="0.35">
      <c r="B4" s="219" t="s">
        <v>819</v>
      </c>
      <c r="C4" s="220"/>
      <c r="D4" s="220"/>
      <c r="E4" s="220"/>
      <c r="F4" s="220"/>
      <c r="G4" s="220"/>
      <c r="H4" s="220"/>
      <c r="I4" s="220"/>
      <c r="J4" s="220"/>
      <c r="K4" s="220"/>
      <c r="L4" s="220"/>
      <c r="M4" s="220"/>
      <c r="N4" s="220"/>
      <c r="O4" s="220"/>
      <c r="P4" s="220"/>
      <c r="Q4" s="220"/>
      <c r="R4" s="221"/>
    </row>
    <row r="5" spans="2:18" ht="22.5" customHeight="1" thickBot="1" x14ac:dyDescent="0.35">
      <c r="B5" s="245" t="s">
        <v>81</v>
      </c>
      <c r="C5" s="245"/>
      <c r="D5" s="245"/>
      <c r="E5" s="245"/>
      <c r="F5" s="245"/>
      <c r="G5" s="245"/>
      <c r="H5" s="245"/>
      <c r="I5" s="245"/>
      <c r="J5" s="245"/>
      <c r="K5" s="246" t="s">
        <v>79</v>
      </c>
      <c r="L5" s="246"/>
      <c r="M5" s="246"/>
      <c r="N5" s="246"/>
      <c r="O5" s="246"/>
      <c r="P5" s="246"/>
      <c r="Q5" s="246"/>
      <c r="R5" s="246"/>
    </row>
    <row r="6" spans="2:18" s="141" customFormat="1" ht="32.25" customHeight="1" thickBot="1" x14ac:dyDescent="0.35">
      <c r="B6" s="243" t="s">
        <v>754</v>
      </c>
      <c r="C6" s="243" t="s">
        <v>5</v>
      </c>
      <c r="D6" s="243" t="s">
        <v>2</v>
      </c>
      <c r="E6" s="243" t="s">
        <v>12</v>
      </c>
      <c r="F6" s="243" t="s">
        <v>13</v>
      </c>
      <c r="G6" s="243" t="s">
        <v>3</v>
      </c>
      <c r="H6" s="243" t="s">
        <v>0</v>
      </c>
      <c r="I6" s="243" t="s">
        <v>7</v>
      </c>
      <c r="J6" s="243" t="s">
        <v>78</v>
      </c>
      <c r="K6" s="244" t="s">
        <v>6</v>
      </c>
      <c r="L6" s="244"/>
      <c r="M6" s="244"/>
      <c r="N6" s="244" t="s">
        <v>80</v>
      </c>
      <c r="O6" s="244" t="s">
        <v>77</v>
      </c>
      <c r="P6" s="244" t="s">
        <v>20</v>
      </c>
      <c r="Q6" s="244" t="s">
        <v>11</v>
      </c>
      <c r="R6" s="244" t="s">
        <v>4</v>
      </c>
    </row>
    <row r="7" spans="2:18" s="141" customFormat="1" ht="20.25" customHeight="1" thickBot="1" x14ac:dyDescent="0.35">
      <c r="B7" s="243"/>
      <c r="C7" s="243"/>
      <c r="D7" s="243"/>
      <c r="E7" s="243"/>
      <c r="F7" s="243"/>
      <c r="G7" s="243"/>
      <c r="H7" s="243"/>
      <c r="I7" s="243"/>
      <c r="J7" s="243"/>
      <c r="K7" s="140" t="s">
        <v>8</v>
      </c>
      <c r="L7" s="140" t="s">
        <v>9</v>
      </c>
      <c r="M7" s="139" t="s">
        <v>10</v>
      </c>
      <c r="N7" s="244"/>
      <c r="O7" s="244"/>
      <c r="P7" s="244"/>
      <c r="Q7" s="244"/>
      <c r="R7" s="244"/>
    </row>
    <row r="8" spans="2:18" s="77" customFormat="1" ht="66.75" customHeight="1" thickBot="1" x14ac:dyDescent="0.35">
      <c r="B8" s="96">
        <v>1</v>
      </c>
      <c r="C8" s="4" t="s">
        <v>85</v>
      </c>
      <c r="D8" s="4" t="s">
        <v>86</v>
      </c>
      <c r="E8" s="4" t="s">
        <v>87</v>
      </c>
      <c r="F8" s="4" t="s">
        <v>88</v>
      </c>
      <c r="G8" s="247" t="s">
        <v>89</v>
      </c>
      <c r="H8" s="4" t="s">
        <v>90</v>
      </c>
      <c r="I8" s="128" t="s">
        <v>91</v>
      </c>
      <c r="J8" s="7"/>
      <c r="K8" s="7" t="s">
        <v>92</v>
      </c>
      <c r="L8" s="7"/>
      <c r="M8" s="7"/>
      <c r="N8" s="73" t="s">
        <v>93</v>
      </c>
      <c r="O8" s="216" t="s">
        <v>755</v>
      </c>
      <c r="P8" s="216" t="s">
        <v>725</v>
      </c>
      <c r="Q8" s="214" t="s">
        <v>798</v>
      </c>
      <c r="R8" s="214" t="s">
        <v>323</v>
      </c>
    </row>
    <row r="9" spans="2:18" s="77" customFormat="1" ht="27" thickBot="1" x14ac:dyDescent="0.35">
      <c r="B9" s="96">
        <f>+B8+1</f>
        <v>2</v>
      </c>
      <c r="C9" s="4" t="s">
        <v>85</v>
      </c>
      <c r="D9" s="4" t="s">
        <v>86</v>
      </c>
      <c r="E9" s="4" t="s">
        <v>87</v>
      </c>
      <c r="F9" s="4" t="s">
        <v>88</v>
      </c>
      <c r="G9" s="247"/>
      <c r="H9" s="73" t="s">
        <v>506</v>
      </c>
      <c r="I9" s="127" t="s">
        <v>91</v>
      </c>
      <c r="J9" s="7"/>
      <c r="K9" s="7"/>
      <c r="L9" s="7"/>
      <c r="M9" s="7" t="s">
        <v>92</v>
      </c>
      <c r="N9" s="73" t="s">
        <v>93</v>
      </c>
      <c r="O9" s="216"/>
      <c r="P9" s="216"/>
      <c r="Q9" s="214"/>
      <c r="R9" s="214"/>
    </row>
    <row r="10" spans="2:18" s="77" customFormat="1" ht="66.75" customHeight="1" thickBot="1" x14ac:dyDescent="0.35">
      <c r="B10" s="96">
        <f t="shared" ref="B10:B73" si="0">+B9+1</f>
        <v>3</v>
      </c>
      <c r="C10" s="74" t="s">
        <v>85</v>
      </c>
      <c r="D10" s="73" t="s">
        <v>94</v>
      </c>
      <c r="E10" s="73" t="s">
        <v>95</v>
      </c>
      <c r="F10" s="73" t="s">
        <v>96</v>
      </c>
      <c r="G10" s="53" t="s">
        <v>97</v>
      </c>
      <c r="H10" s="4" t="s">
        <v>98</v>
      </c>
      <c r="I10" s="128" t="s">
        <v>91</v>
      </c>
      <c r="J10" s="7"/>
      <c r="K10" s="7" t="s">
        <v>92</v>
      </c>
      <c r="L10" s="7"/>
      <c r="M10" s="7"/>
      <c r="N10" s="73" t="s">
        <v>93</v>
      </c>
      <c r="O10" s="216"/>
      <c r="P10" s="216"/>
      <c r="Q10" s="214"/>
      <c r="R10" s="214"/>
    </row>
    <row r="11" spans="2:18" s="77" customFormat="1" ht="66.75" customHeight="1" thickBot="1" x14ac:dyDescent="0.35">
      <c r="B11" s="96">
        <f t="shared" si="0"/>
        <v>4</v>
      </c>
      <c r="C11" s="74" t="s">
        <v>85</v>
      </c>
      <c r="D11" s="73" t="s">
        <v>94</v>
      </c>
      <c r="E11" s="73" t="s">
        <v>99</v>
      </c>
      <c r="F11" s="73" t="s">
        <v>100</v>
      </c>
      <c r="G11" s="53" t="s">
        <v>101</v>
      </c>
      <c r="H11" s="4" t="s">
        <v>102</v>
      </c>
      <c r="I11" s="128" t="s">
        <v>91</v>
      </c>
      <c r="J11" s="7"/>
      <c r="K11" s="7" t="s">
        <v>92</v>
      </c>
      <c r="L11" s="7"/>
      <c r="M11" s="7"/>
      <c r="N11" s="73" t="s">
        <v>93</v>
      </c>
      <c r="O11" s="216"/>
      <c r="P11" s="216"/>
      <c r="Q11" s="214"/>
      <c r="R11" s="214"/>
    </row>
    <row r="12" spans="2:18" s="77" customFormat="1" ht="66.75" customHeight="1" thickBot="1" x14ac:dyDescent="0.35">
      <c r="B12" s="96">
        <f t="shared" si="0"/>
        <v>5</v>
      </c>
      <c r="C12" s="74" t="s">
        <v>85</v>
      </c>
      <c r="D12" s="73" t="s">
        <v>86</v>
      </c>
      <c r="E12" s="73" t="s">
        <v>103</v>
      </c>
      <c r="F12" s="73" t="s">
        <v>104</v>
      </c>
      <c r="G12" s="53" t="s">
        <v>105</v>
      </c>
      <c r="H12" s="4" t="s">
        <v>106</v>
      </c>
      <c r="I12" s="128" t="s">
        <v>91</v>
      </c>
      <c r="J12" s="7"/>
      <c r="K12" s="7" t="s">
        <v>92</v>
      </c>
      <c r="L12" s="7"/>
      <c r="M12" s="7"/>
      <c r="N12" s="73" t="s">
        <v>93</v>
      </c>
      <c r="O12" s="216"/>
      <c r="P12" s="216"/>
      <c r="Q12" s="214"/>
      <c r="R12" s="214"/>
    </row>
    <row r="13" spans="2:18" s="77" customFormat="1" ht="66.75" customHeight="1" thickBot="1" x14ac:dyDescent="0.35">
      <c r="B13" s="96">
        <f t="shared" si="0"/>
        <v>6</v>
      </c>
      <c r="C13" s="74" t="s">
        <v>85</v>
      </c>
      <c r="D13" s="73" t="s">
        <v>107</v>
      </c>
      <c r="E13" s="73" t="s">
        <v>108</v>
      </c>
      <c r="F13" s="73" t="s">
        <v>109</v>
      </c>
      <c r="G13" s="53" t="s">
        <v>110</v>
      </c>
      <c r="H13" s="4" t="s">
        <v>111</v>
      </c>
      <c r="I13" s="128" t="s">
        <v>91</v>
      </c>
      <c r="J13" s="7"/>
      <c r="K13" s="7" t="s">
        <v>92</v>
      </c>
      <c r="L13" s="7"/>
      <c r="M13" s="7"/>
      <c r="N13" s="73" t="s">
        <v>93</v>
      </c>
      <c r="O13" s="216"/>
      <c r="P13" s="216"/>
      <c r="Q13" s="214"/>
      <c r="R13" s="214"/>
    </row>
    <row r="14" spans="2:18" s="77" customFormat="1" ht="168" customHeight="1" thickBot="1" x14ac:dyDescent="0.35">
      <c r="B14" s="96">
        <f t="shared" si="0"/>
        <v>7</v>
      </c>
      <c r="C14" s="74" t="s">
        <v>85</v>
      </c>
      <c r="D14" s="73" t="s">
        <v>86</v>
      </c>
      <c r="E14" s="73" t="s">
        <v>112</v>
      </c>
      <c r="F14" s="73" t="s">
        <v>113</v>
      </c>
      <c r="G14" s="53" t="s">
        <v>114</v>
      </c>
      <c r="H14" s="4" t="s">
        <v>115</v>
      </c>
      <c r="I14" s="128" t="s">
        <v>116</v>
      </c>
      <c r="J14" s="7"/>
      <c r="K14" s="7"/>
      <c r="L14" s="7"/>
      <c r="M14" s="7" t="s">
        <v>92</v>
      </c>
      <c r="N14" s="73" t="s">
        <v>93</v>
      </c>
      <c r="O14" s="216"/>
      <c r="P14" s="216"/>
      <c r="Q14" s="214"/>
      <c r="R14" s="214"/>
    </row>
    <row r="15" spans="2:18" s="77" customFormat="1" ht="81.75" customHeight="1" thickBot="1" x14ac:dyDescent="0.35">
      <c r="B15" s="96">
        <f t="shared" si="0"/>
        <v>8</v>
      </c>
      <c r="C15" s="74" t="s">
        <v>85</v>
      </c>
      <c r="D15" s="73" t="s">
        <v>122</v>
      </c>
      <c r="E15" s="73" t="s">
        <v>123</v>
      </c>
      <c r="F15" s="73" t="s">
        <v>124</v>
      </c>
      <c r="G15" s="53" t="s">
        <v>125</v>
      </c>
      <c r="H15" s="4" t="s">
        <v>126</v>
      </c>
      <c r="I15" s="128" t="s">
        <v>91</v>
      </c>
      <c r="J15" s="7"/>
      <c r="K15" s="7" t="s">
        <v>92</v>
      </c>
      <c r="L15" s="7"/>
      <c r="M15" s="7"/>
      <c r="N15" s="73" t="s">
        <v>127</v>
      </c>
      <c r="O15" s="61" t="s">
        <v>674</v>
      </c>
      <c r="P15" s="61" t="s">
        <v>756</v>
      </c>
      <c r="Q15" s="214"/>
      <c r="R15" s="214"/>
    </row>
    <row r="16" spans="2:18" s="77" customFormat="1" ht="53.25" customHeight="1" thickBot="1" x14ac:dyDescent="0.35">
      <c r="B16" s="96">
        <f t="shared" si="0"/>
        <v>9</v>
      </c>
      <c r="C16" s="74" t="s">
        <v>28</v>
      </c>
      <c r="D16" s="73" t="s">
        <v>107</v>
      </c>
      <c r="E16" s="73" t="s">
        <v>108</v>
      </c>
      <c r="F16" s="73" t="s">
        <v>109</v>
      </c>
      <c r="G16" s="53" t="s">
        <v>110</v>
      </c>
      <c r="H16" s="4" t="s">
        <v>128</v>
      </c>
      <c r="I16" s="128" t="s">
        <v>91</v>
      </c>
      <c r="J16" s="7"/>
      <c r="K16" s="7" t="s">
        <v>92</v>
      </c>
      <c r="L16" s="7"/>
      <c r="M16" s="7"/>
      <c r="N16" s="73" t="s">
        <v>93</v>
      </c>
      <c r="O16" s="216" t="s">
        <v>757</v>
      </c>
      <c r="P16" s="216" t="s">
        <v>726</v>
      </c>
      <c r="Q16" s="213" t="s">
        <v>799</v>
      </c>
      <c r="R16" s="214" t="s">
        <v>323</v>
      </c>
    </row>
    <row r="17" spans="2:18" s="77" customFormat="1" ht="53.25" customHeight="1" thickBot="1" x14ac:dyDescent="0.35">
      <c r="B17" s="96">
        <f t="shared" si="0"/>
        <v>10</v>
      </c>
      <c r="C17" s="74" t="s">
        <v>28</v>
      </c>
      <c r="D17" s="73" t="s">
        <v>86</v>
      </c>
      <c r="E17" s="73" t="s">
        <v>112</v>
      </c>
      <c r="F17" s="73" t="s">
        <v>129</v>
      </c>
      <c r="G17" s="53" t="s">
        <v>130</v>
      </c>
      <c r="H17" s="4" t="s">
        <v>131</v>
      </c>
      <c r="I17" s="128" t="s">
        <v>91</v>
      </c>
      <c r="J17" s="7"/>
      <c r="K17" s="7" t="s">
        <v>92</v>
      </c>
      <c r="L17" s="7"/>
      <c r="M17" s="7"/>
      <c r="N17" s="73" t="s">
        <v>93</v>
      </c>
      <c r="O17" s="216"/>
      <c r="P17" s="216"/>
      <c r="Q17" s="213"/>
      <c r="R17" s="214"/>
    </row>
    <row r="18" spans="2:18" s="77" customFormat="1" ht="27" thickBot="1" x14ac:dyDescent="0.35">
      <c r="B18" s="96">
        <f t="shared" si="0"/>
        <v>11</v>
      </c>
      <c r="C18" s="74" t="s">
        <v>132</v>
      </c>
      <c r="D18" s="73" t="s">
        <v>94</v>
      </c>
      <c r="E18" s="73" t="s">
        <v>95</v>
      </c>
      <c r="F18" s="73" t="s">
        <v>96</v>
      </c>
      <c r="G18" s="53" t="s">
        <v>97</v>
      </c>
      <c r="H18" s="4" t="s">
        <v>133</v>
      </c>
      <c r="I18" s="128" t="s">
        <v>91</v>
      </c>
      <c r="J18" s="7"/>
      <c r="K18" s="7" t="s">
        <v>92</v>
      </c>
      <c r="L18" s="7"/>
      <c r="M18" s="7"/>
      <c r="N18" s="73" t="s">
        <v>93</v>
      </c>
      <c r="O18" s="216" t="s">
        <v>677</v>
      </c>
      <c r="P18" s="216" t="s">
        <v>727</v>
      </c>
      <c r="Q18" s="213" t="s">
        <v>384</v>
      </c>
      <c r="R18" s="214" t="s">
        <v>323</v>
      </c>
    </row>
    <row r="19" spans="2:18" s="77" customFormat="1" ht="57.75" customHeight="1" thickBot="1" x14ac:dyDescent="0.35">
      <c r="B19" s="96">
        <f t="shared" si="0"/>
        <v>12</v>
      </c>
      <c r="C19" s="74" t="s">
        <v>132</v>
      </c>
      <c r="D19" s="73" t="s">
        <v>134</v>
      </c>
      <c r="E19" s="73" t="s">
        <v>123</v>
      </c>
      <c r="F19" s="73" t="s">
        <v>135</v>
      </c>
      <c r="G19" s="53" t="s">
        <v>136</v>
      </c>
      <c r="H19" s="4" t="s">
        <v>137</v>
      </c>
      <c r="I19" s="128" t="s">
        <v>138</v>
      </c>
      <c r="J19" s="7"/>
      <c r="K19" s="7" t="s">
        <v>92</v>
      </c>
      <c r="L19" s="7"/>
      <c r="M19" s="7"/>
      <c r="N19" s="73" t="s">
        <v>139</v>
      </c>
      <c r="O19" s="216"/>
      <c r="P19" s="216"/>
      <c r="Q19" s="213"/>
      <c r="R19" s="214"/>
    </row>
    <row r="20" spans="2:18" s="77" customFormat="1" ht="106.5" customHeight="1" thickBot="1" x14ac:dyDescent="0.35">
      <c r="B20" s="96">
        <f t="shared" si="0"/>
        <v>13</v>
      </c>
      <c r="C20" s="74" t="s">
        <v>132</v>
      </c>
      <c r="D20" s="73" t="s">
        <v>86</v>
      </c>
      <c r="E20" s="73" t="s">
        <v>112</v>
      </c>
      <c r="F20" s="73" t="s">
        <v>113</v>
      </c>
      <c r="G20" s="53" t="s">
        <v>114</v>
      </c>
      <c r="H20" s="4" t="s">
        <v>140</v>
      </c>
      <c r="I20" s="128" t="s">
        <v>116</v>
      </c>
      <c r="J20" s="7"/>
      <c r="K20" s="7" t="s">
        <v>92</v>
      </c>
      <c r="L20" s="7"/>
      <c r="M20" s="7"/>
      <c r="N20" s="73" t="s">
        <v>141</v>
      </c>
      <c r="O20" s="216"/>
      <c r="P20" s="216"/>
      <c r="Q20" s="213"/>
      <c r="R20" s="214"/>
    </row>
    <row r="21" spans="2:18" s="77" customFormat="1" ht="111.75" customHeight="1" thickBot="1" x14ac:dyDescent="0.35">
      <c r="B21" s="96">
        <f t="shared" si="0"/>
        <v>14</v>
      </c>
      <c r="C21" s="74" t="s">
        <v>132</v>
      </c>
      <c r="D21" s="73" t="s">
        <v>86</v>
      </c>
      <c r="E21" s="73" t="s">
        <v>103</v>
      </c>
      <c r="F21" s="73" t="s">
        <v>142</v>
      </c>
      <c r="G21" s="53" t="s">
        <v>143</v>
      </c>
      <c r="H21" s="4" t="s">
        <v>144</v>
      </c>
      <c r="I21" s="128" t="s">
        <v>91</v>
      </c>
      <c r="J21" s="7"/>
      <c r="K21" s="7" t="s">
        <v>92</v>
      </c>
      <c r="L21" s="7"/>
      <c r="M21" s="7"/>
      <c r="N21" s="73" t="s">
        <v>141</v>
      </c>
      <c r="O21" s="216"/>
      <c r="P21" s="216"/>
      <c r="Q21" s="213"/>
      <c r="R21" s="214"/>
    </row>
    <row r="22" spans="2:18" s="77" customFormat="1" ht="55.8" thickBot="1" x14ac:dyDescent="0.35">
      <c r="B22" s="96">
        <f t="shared" si="0"/>
        <v>15</v>
      </c>
      <c r="C22" s="74" t="s">
        <v>145</v>
      </c>
      <c r="D22" s="73" t="s">
        <v>122</v>
      </c>
      <c r="E22" s="73" t="s">
        <v>123</v>
      </c>
      <c r="F22" s="73" t="s">
        <v>124</v>
      </c>
      <c r="G22" s="53" t="s">
        <v>125</v>
      </c>
      <c r="H22" s="4" t="s">
        <v>146</v>
      </c>
      <c r="I22" s="128" t="s">
        <v>91</v>
      </c>
      <c r="J22" s="7"/>
      <c r="K22" s="7" t="s">
        <v>92</v>
      </c>
      <c r="L22" s="7"/>
      <c r="M22" s="7"/>
      <c r="N22" s="73" t="s">
        <v>127</v>
      </c>
      <c r="O22" s="61" t="s">
        <v>672</v>
      </c>
      <c r="P22" s="61" t="s">
        <v>758</v>
      </c>
      <c r="Q22" s="73" t="s">
        <v>384</v>
      </c>
      <c r="R22" s="104" t="s">
        <v>327</v>
      </c>
    </row>
    <row r="23" spans="2:18" s="77" customFormat="1" ht="43.5" customHeight="1" thickBot="1" x14ac:dyDescent="0.35">
      <c r="B23" s="96">
        <f t="shared" si="0"/>
        <v>16</v>
      </c>
      <c r="C23" s="74" t="s">
        <v>147</v>
      </c>
      <c r="D23" s="73" t="s">
        <v>148</v>
      </c>
      <c r="E23" s="73" t="s">
        <v>149</v>
      </c>
      <c r="F23" s="73" t="s">
        <v>150</v>
      </c>
      <c r="G23" s="53" t="s">
        <v>151</v>
      </c>
      <c r="H23" s="4" t="s">
        <v>152</v>
      </c>
      <c r="I23" s="128" t="s">
        <v>91</v>
      </c>
      <c r="J23" s="7"/>
      <c r="K23" s="7" t="s">
        <v>92</v>
      </c>
      <c r="L23" s="7"/>
      <c r="M23" s="7"/>
      <c r="N23" s="73" t="s">
        <v>93</v>
      </c>
      <c r="O23" s="61" t="s">
        <v>667</v>
      </c>
      <c r="P23" s="61" t="s">
        <v>218</v>
      </c>
      <c r="Q23" s="213" t="s">
        <v>788</v>
      </c>
      <c r="R23" s="214" t="s">
        <v>323</v>
      </c>
    </row>
    <row r="24" spans="2:18" s="77" customFormat="1" ht="53.4" thickBot="1" x14ac:dyDescent="0.35">
      <c r="B24" s="96">
        <f t="shared" si="0"/>
        <v>17</v>
      </c>
      <c r="C24" s="74" t="s">
        <v>147</v>
      </c>
      <c r="D24" s="73" t="s">
        <v>86</v>
      </c>
      <c r="E24" s="73" t="s">
        <v>112</v>
      </c>
      <c r="F24" s="73" t="s">
        <v>153</v>
      </c>
      <c r="G24" s="53" t="s">
        <v>154</v>
      </c>
      <c r="H24" s="4" t="s">
        <v>155</v>
      </c>
      <c r="I24" s="128" t="s">
        <v>156</v>
      </c>
      <c r="J24" s="7"/>
      <c r="K24" s="7"/>
      <c r="L24" s="7"/>
      <c r="M24" s="7" t="s">
        <v>92</v>
      </c>
      <c r="N24" s="73" t="s">
        <v>93</v>
      </c>
      <c r="O24" s="242" t="s">
        <v>759</v>
      </c>
      <c r="P24" s="216" t="s">
        <v>728</v>
      </c>
      <c r="Q24" s="213"/>
      <c r="R24" s="214"/>
    </row>
    <row r="25" spans="2:18" s="77" customFormat="1" ht="111.75" customHeight="1" thickBot="1" x14ac:dyDescent="0.35">
      <c r="B25" s="96">
        <f t="shared" si="0"/>
        <v>18</v>
      </c>
      <c r="C25" s="74" t="s">
        <v>147</v>
      </c>
      <c r="D25" s="73" t="s">
        <v>86</v>
      </c>
      <c r="E25" s="73" t="s">
        <v>112</v>
      </c>
      <c r="F25" s="73" t="s">
        <v>157</v>
      </c>
      <c r="G25" s="53" t="s">
        <v>158</v>
      </c>
      <c r="H25" s="4" t="s">
        <v>159</v>
      </c>
      <c r="I25" s="128" t="s">
        <v>91</v>
      </c>
      <c r="J25" s="7"/>
      <c r="K25" s="7" t="s">
        <v>92</v>
      </c>
      <c r="L25" s="7"/>
      <c r="M25" s="7"/>
      <c r="N25" s="73" t="s">
        <v>93</v>
      </c>
      <c r="O25" s="242"/>
      <c r="P25" s="216"/>
      <c r="Q25" s="213"/>
      <c r="R25" s="214"/>
    </row>
    <row r="26" spans="2:18" s="77" customFormat="1" ht="81.75" customHeight="1" thickBot="1" x14ac:dyDescent="0.35">
      <c r="B26" s="96">
        <f t="shared" si="0"/>
        <v>19</v>
      </c>
      <c r="C26" s="74" t="s">
        <v>147</v>
      </c>
      <c r="D26" s="73" t="s">
        <v>94</v>
      </c>
      <c r="E26" s="73" t="s">
        <v>99</v>
      </c>
      <c r="F26" s="73" t="s">
        <v>160</v>
      </c>
      <c r="G26" s="53" t="s">
        <v>161</v>
      </c>
      <c r="H26" s="4" t="s">
        <v>162</v>
      </c>
      <c r="I26" s="128" t="s">
        <v>91</v>
      </c>
      <c r="J26" s="7"/>
      <c r="K26" s="7"/>
      <c r="L26" s="7"/>
      <c r="M26" s="7" t="s">
        <v>92</v>
      </c>
      <c r="N26" s="73" t="s">
        <v>707</v>
      </c>
      <c r="O26" s="242"/>
      <c r="P26" s="216"/>
      <c r="Q26" s="213"/>
      <c r="R26" s="214"/>
    </row>
    <row r="27" spans="2:18" s="77" customFormat="1" ht="57.75" customHeight="1" thickBot="1" x14ac:dyDescent="0.35">
      <c r="B27" s="96">
        <f t="shared" si="0"/>
        <v>20</v>
      </c>
      <c r="C27" s="74" t="s">
        <v>147</v>
      </c>
      <c r="D27" s="73" t="s">
        <v>86</v>
      </c>
      <c r="E27" s="73" t="s">
        <v>112</v>
      </c>
      <c r="F27" s="73" t="s">
        <v>163</v>
      </c>
      <c r="G27" s="53" t="s">
        <v>164</v>
      </c>
      <c r="H27" s="4" t="s">
        <v>165</v>
      </c>
      <c r="I27" s="128" t="s">
        <v>156</v>
      </c>
      <c r="J27" s="73"/>
      <c r="K27" s="7" t="s">
        <v>92</v>
      </c>
      <c r="L27" s="7"/>
      <c r="M27" s="7"/>
      <c r="N27" s="73" t="s">
        <v>93</v>
      </c>
      <c r="O27" s="242"/>
      <c r="P27" s="216"/>
      <c r="Q27" s="213"/>
      <c r="R27" s="214"/>
    </row>
    <row r="28" spans="2:18" s="77" customFormat="1" ht="43.5" customHeight="1" thickBot="1" x14ac:dyDescent="0.35">
      <c r="B28" s="96">
        <f t="shared" si="0"/>
        <v>21</v>
      </c>
      <c r="C28" s="74" t="s">
        <v>147</v>
      </c>
      <c r="D28" s="73" t="s">
        <v>86</v>
      </c>
      <c r="E28" s="73" t="s">
        <v>112</v>
      </c>
      <c r="F28" s="73" t="s">
        <v>166</v>
      </c>
      <c r="G28" s="247" t="s">
        <v>167</v>
      </c>
      <c r="H28" s="4" t="s">
        <v>168</v>
      </c>
      <c r="I28" s="128" t="s">
        <v>91</v>
      </c>
      <c r="J28" s="7"/>
      <c r="K28" s="7" t="s">
        <v>92</v>
      </c>
      <c r="L28" s="7"/>
      <c r="M28" s="7"/>
      <c r="N28" s="73" t="s">
        <v>93</v>
      </c>
      <c r="O28" s="242"/>
      <c r="P28" s="216"/>
      <c r="Q28" s="213"/>
      <c r="R28" s="214"/>
    </row>
    <row r="29" spans="2:18" s="77" customFormat="1" ht="39" customHeight="1" thickBot="1" x14ac:dyDescent="0.35">
      <c r="B29" s="96">
        <f t="shared" si="0"/>
        <v>22</v>
      </c>
      <c r="C29" s="74" t="s">
        <v>147</v>
      </c>
      <c r="D29" s="73" t="s">
        <v>86</v>
      </c>
      <c r="E29" s="73" t="s">
        <v>112</v>
      </c>
      <c r="F29" s="73" t="s">
        <v>166</v>
      </c>
      <c r="G29" s="247"/>
      <c r="H29" s="4" t="s">
        <v>169</v>
      </c>
      <c r="I29" s="128" t="s">
        <v>156</v>
      </c>
      <c r="J29" s="73"/>
      <c r="K29" s="7"/>
      <c r="L29" s="7"/>
      <c r="M29" s="7" t="s">
        <v>92</v>
      </c>
      <c r="N29" s="73" t="s">
        <v>93</v>
      </c>
      <c r="O29" s="242"/>
      <c r="P29" s="216"/>
      <c r="Q29" s="213"/>
      <c r="R29" s="214"/>
    </row>
    <row r="30" spans="2:18" s="77" customFormat="1" ht="39.75" customHeight="1" thickBot="1" x14ac:dyDescent="0.35">
      <c r="B30" s="96">
        <f t="shared" si="0"/>
        <v>23</v>
      </c>
      <c r="C30" s="74" t="s">
        <v>147</v>
      </c>
      <c r="D30" s="73" t="s">
        <v>86</v>
      </c>
      <c r="E30" s="73" t="s">
        <v>112</v>
      </c>
      <c r="F30" s="73" t="s">
        <v>170</v>
      </c>
      <c r="G30" s="53" t="s">
        <v>171</v>
      </c>
      <c r="H30" s="4" t="s">
        <v>172</v>
      </c>
      <c r="I30" s="128" t="s">
        <v>156</v>
      </c>
      <c r="J30" s="73"/>
      <c r="K30" s="7"/>
      <c r="L30" s="7"/>
      <c r="M30" s="7" t="s">
        <v>92</v>
      </c>
      <c r="N30" s="73" t="s">
        <v>93</v>
      </c>
      <c r="O30" s="242"/>
      <c r="P30" s="216"/>
      <c r="Q30" s="213"/>
      <c r="R30" s="214"/>
    </row>
    <row r="31" spans="2:18" s="77" customFormat="1" ht="54.75" customHeight="1" thickBot="1" x14ac:dyDescent="0.35">
      <c r="B31" s="96">
        <f t="shared" si="0"/>
        <v>24</v>
      </c>
      <c r="C31" s="74" t="s">
        <v>147</v>
      </c>
      <c r="D31" s="73" t="s">
        <v>173</v>
      </c>
      <c r="E31" s="73" t="s">
        <v>149</v>
      </c>
      <c r="F31" s="73" t="s">
        <v>174</v>
      </c>
      <c r="G31" s="53" t="s">
        <v>175</v>
      </c>
      <c r="H31" s="4" t="s">
        <v>121</v>
      </c>
      <c r="I31" s="128" t="s">
        <v>91</v>
      </c>
      <c r="J31" s="7"/>
      <c r="K31" s="7" t="s">
        <v>92</v>
      </c>
      <c r="L31" s="7"/>
      <c r="M31" s="7"/>
      <c r="N31" s="73" t="s">
        <v>93</v>
      </c>
      <c r="O31" s="242"/>
      <c r="P31" s="216"/>
      <c r="Q31" s="213"/>
      <c r="R31" s="214"/>
    </row>
    <row r="32" spans="2:18" s="77" customFormat="1" ht="85.5" customHeight="1" thickBot="1" x14ac:dyDescent="0.35">
      <c r="B32" s="96">
        <f t="shared" si="0"/>
        <v>25</v>
      </c>
      <c r="C32" s="74" t="s">
        <v>147</v>
      </c>
      <c r="D32" s="73" t="s">
        <v>176</v>
      </c>
      <c r="E32" s="73" t="s">
        <v>149</v>
      </c>
      <c r="F32" s="73" t="s">
        <v>177</v>
      </c>
      <c r="G32" s="53" t="s">
        <v>178</v>
      </c>
      <c r="H32" s="4" t="s">
        <v>179</v>
      </c>
      <c r="I32" s="128" t="s">
        <v>91</v>
      </c>
      <c r="J32" s="7"/>
      <c r="K32" s="7"/>
      <c r="L32" s="7"/>
      <c r="M32" s="7" t="s">
        <v>92</v>
      </c>
      <c r="N32" s="73" t="s">
        <v>93</v>
      </c>
      <c r="O32" s="242"/>
      <c r="P32" s="216"/>
      <c r="Q32" s="213"/>
      <c r="R32" s="214"/>
    </row>
    <row r="33" spans="2:18" s="77" customFormat="1" ht="44.25" customHeight="1" thickBot="1" x14ac:dyDescent="0.35">
      <c r="B33" s="96">
        <f t="shared" si="0"/>
        <v>26</v>
      </c>
      <c r="C33" s="74" t="s">
        <v>147</v>
      </c>
      <c r="D33" s="73" t="s">
        <v>94</v>
      </c>
      <c r="E33" s="73" t="s">
        <v>95</v>
      </c>
      <c r="F33" s="73" t="s">
        <v>180</v>
      </c>
      <c r="G33" s="53" t="s">
        <v>181</v>
      </c>
      <c r="H33" s="4" t="s">
        <v>182</v>
      </c>
      <c r="I33" s="128" t="s">
        <v>91</v>
      </c>
      <c r="J33" s="7"/>
      <c r="K33" s="7" t="s">
        <v>92</v>
      </c>
      <c r="L33" s="7"/>
      <c r="M33" s="7"/>
      <c r="N33" s="73" t="s">
        <v>93</v>
      </c>
      <c r="O33" s="242"/>
      <c r="P33" s="216"/>
      <c r="Q33" s="213"/>
      <c r="R33" s="214"/>
    </row>
    <row r="34" spans="2:18" s="77" customFormat="1" ht="87.75" customHeight="1" thickBot="1" x14ac:dyDescent="0.35">
      <c r="B34" s="96">
        <f t="shared" si="0"/>
        <v>27</v>
      </c>
      <c r="C34" s="73" t="s">
        <v>147</v>
      </c>
      <c r="D34" s="73" t="s">
        <v>173</v>
      </c>
      <c r="E34" s="73" t="s">
        <v>149</v>
      </c>
      <c r="F34" s="73" t="s">
        <v>504</v>
      </c>
      <c r="G34" s="72" t="s">
        <v>505</v>
      </c>
      <c r="H34" s="73" t="s">
        <v>121</v>
      </c>
      <c r="I34" s="127" t="s">
        <v>91</v>
      </c>
      <c r="J34" s="7"/>
      <c r="K34" s="7"/>
      <c r="L34" s="7"/>
      <c r="M34" s="7" t="s">
        <v>92</v>
      </c>
      <c r="N34" s="73" t="s">
        <v>93</v>
      </c>
      <c r="O34" s="242"/>
      <c r="P34" s="216"/>
      <c r="Q34" s="213"/>
      <c r="R34" s="214"/>
    </row>
    <row r="35" spans="2:18" s="77" customFormat="1" ht="46.5" customHeight="1" thickBot="1" x14ac:dyDescent="0.35">
      <c r="B35" s="96">
        <f t="shared" si="0"/>
        <v>28</v>
      </c>
      <c r="C35" s="74" t="s">
        <v>184</v>
      </c>
      <c r="D35" s="73" t="s">
        <v>107</v>
      </c>
      <c r="E35" s="73" t="s">
        <v>108</v>
      </c>
      <c r="F35" s="73" t="s">
        <v>109</v>
      </c>
      <c r="G35" s="53" t="s">
        <v>110</v>
      </c>
      <c r="H35" s="4" t="s">
        <v>185</v>
      </c>
      <c r="I35" s="128" t="s">
        <v>91</v>
      </c>
      <c r="J35" s="7"/>
      <c r="K35" s="7" t="s">
        <v>92</v>
      </c>
      <c r="L35" s="7"/>
      <c r="M35" s="7"/>
      <c r="N35" s="73" t="s">
        <v>93</v>
      </c>
      <c r="O35" s="216" t="s">
        <v>749</v>
      </c>
      <c r="P35" s="216" t="s">
        <v>717</v>
      </c>
      <c r="Q35" s="213" t="s">
        <v>789</v>
      </c>
      <c r="R35" s="214" t="s">
        <v>324</v>
      </c>
    </row>
    <row r="36" spans="2:18" s="77" customFormat="1" ht="129" customHeight="1" thickBot="1" x14ac:dyDescent="0.35">
      <c r="B36" s="96">
        <f t="shared" si="0"/>
        <v>29</v>
      </c>
      <c r="C36" s="74" t="s">
        <v>184</v>
      </c>
      <c r="D36" s="73" t="s">
        <v>86</v>
      </c>
      <c r="E36" s="73" t="s">
        <v>103</v>
      </c>
      <c r="F36" s="73" t="s">
        <v>186</v>
      </c>
      <c r="G36" s="53" t="s">
        <v>187</v>
      </c>
      <c r="H36" s="4" t="s">
        <v>188</v>
      </c>
      <c r="I36" s="128" t="s">
        <v>116</v>
      </c>
      <c r="J36" s="7"/>
      <c r="K36" s="7"/>
      <c r="L36" s="7"/>
      <c r="M36" s="7" t="s">
        <v>92</v>
      </c>
      <c r="N36" s="73" t="s">
        <v>93</v>
      </c>
      <c r="O36" s="216"/>
      <c r="P36" s="216"/>
      <c r="Q36" s="213"/>
      <c r="R36" s="214"/>
    </row>
    <row r="37" spans="2:18" s="77" customFormat="1" ht="63" customHeight="1" thickBot="1" x14ac:dyDescent="0.35">
      <c r="B37" s="96">
        <f t="shared" si="0"/>
        <v>30</v>
      </c>
      <c r="C37" s="74" t="s">
        <v>184</v>
      </c>
      <c r="D37" s="73" t="s">
        <v>189</v>
      </c>
      <c r="E37" s="73" t="s">
        <v>149</v>
      </c>
      <c r="F37" s="73" t="s">
        <v>190</v>
      </c>
      <c r="G37" s="53" t="s">
        <v>191</v>
      </c>
      <c r="H37" s="4" t="s">
        <v>121</v>
      </c>
      <c r="I37" s="128" t="s">
        <v>91</v>
      </c>
      <c r="J37" s="7"/>
      <c r="K37" s="7"/>
      <c r="L37" s="7"/>
      <c r="M37" s="7" t="s">
        <v>92</v>
      </c>
      <c r="N37" s="73" t="s">
        <v>93</v>
      </c>
      <c r="O37" s="216"/>
      <c r="P37" s="216"/>
      <c r="Q37" s="213"/>
      <c r="R37" s="214"/>
    </row>
    <row r="38" spans="2:18" s="77" customFormat="1" ht="151.5" customHeight="1" thickBot="1" x14ac:dyDescent="0.35">
      <c r="B38" s="96">
        <f t="shared" si="0"/>
        <v>31</v>
      </c>
      <c r="C38" s="74" t="s">
        <v>184</v>
      </c>
      <c r="D38" s="73" t="s">
        <v>94</v>
      </c>
      <c r="E38" s="73" t="s">
        <v>95</v>
      </c>
      <c r="F38" s="73" t="s">
        <v>192</v>
      </c>
      <c r="G38" s="53" t="s">
        <v>193</v>
      </c>
      <c r="H38" s="4" t="s">
        <v>194</v>
      </c>
      <c r="I38" s="128" t="s">
        <v>91</v>
      </c>
      <c r="J38" s="7"/>
      <c r="K38" s="7" t="s">
        <v>92</v>
      </c>
      <c r="L38" s="7"/>
      <c r="M38" s="7"/>
      <c r="N38" s="73" t="s">
        <v>195</v>
      </c>
      <c r="O38" s="216"/>
      <c r="P38" s="216"/>
      <c r="Q38" s="213"/>
      <c r="R38" s="214"/>
    </row>
    <row r="39" spans="2:18" s="77" customFormat="1" ht="103.5" customHeight="1" thickBot="1" x14ac:dyDescent="0.35">
      <c r="B39" s="96">
        <f t="shared" si="0"/>
        <v>32</v>
      </c>
      <c r="C39" s="74" t="s">
        <v>184</v>
      </c>
      <c r="D39" s="73" t="s">
        <v>86</v>
      </c>
      <c r="E39" s="73" t="s">
        <v>103</v>
      </c>
      <c r="F39" s="73" t="s">
        <v>142</v>
      </c>
      <c r="G39" s="53" t="s">
        <v>143</v>
      </c>
      <c r="H39" s="4" t="s">
        <v>196</v>
      </c>
      <c r="I39" s="128" t="s">
        <v>138</v>
      </c>
      <c r="J39" s="7"/>
      <c r="K39" s="7" t="s">
        <v>92</v>
      </c>
      <c r="L39" s="7"/>
      <c r="M39" s="7"/>
      <c r="N39" s="73" t="s">
        <v>197</v>
      </c>
      <c r="O39" s="216"/>
      <c r="P39" s="216"/>
      <c r="Q39" s="213"/>
      <c r="R39" s="214"/>
    </row>
    <row r="40" spans="2:18" s="77" customFormat="1" ht="57" customHeight="1" thickBot="1" x14ac:dyDescent="0.35">
      <c r="B40" s="96">
        <f t="shared" si="0"/>
        <v>33</v>
      </c>
      <c r="C40" s="74" t="s">
        <v>184</v>
      </c>
      <c r="D40" s="73" t="s">
        <v>198</v>
      </c>
      <c r="E40" s="73" t="s">
        <v>149</v>
      </c>
      <c r="F40" s="73" t="s">
        <v>199</v>
      </c>
      <c r="G40" s="53" t="s">
        <v>200</v>
      </c>
      <c r="H40" s="4" t="s">
        <v>201</v>
      </c>
      <c r="I40" s="128" t="s">
        <v>91</v>
      </c>
      <c r="J40" s="7"/>
      <c r="K40" s="7" t="s">
        <v>92</v>
      </c>
      <c r="L40" s="7"/>
      <c r="M40" s="7"/>
      <c r="N40" s="73" t="s">
        <v>202</v>
      </c>
      <c r="O40" s="216"/>
      <c r="P40" s="216"/>
      <c r="Q40" s="213"/>
      <c r="R40" s="214"/>
    </row>
    <row r="41" spans="2:18" s="77" customFormat="1" ht="59.25" customHeight="1" thickBot="1" x14ac:dyDescent="0.35">
      <c r="B41" s="96">
        <f t="shared" si="0"/>
        <v>34</v>
      </c>
      <c r="C41" s="74" t="s">
        <v>184</v>
      </c>
      <c r="D41" s="73" t="s">
        <v>203</v>
      </c>
      <c r="E41" s="73" t="s">
        <v>149</v>
      </c>
      <c r="F41" s="73" t="s">
        <v>204</v>
      </c>
      <c r="G41" s="53" t="s">
        <v>205</v>
      </c>
      <c r="H41" s="4" t="s">
        <v>206</v>
      </c>
      <c r="I41" s="128" t="s">
        <v>91</v>
      </c>
      <c r="J41" s="7"/>
      <c r="K41" s="7" t="s">
        <v>92</v>
      </c>
      <c r="L41" s="7"/>
      <c r="M41" s="7"/>
      <c r="N41" s="73" t="s">
        <v>207</v>
      </c>
      <c r="O41" s="216"/>
      <c r="P41" s="216"/>
      <c r="Q41" s="213"/>
      <c r="R41" s="214"/>
    </row>
    <row r="42" spans="2:18" s="77" customFormat="1" ht="41.25" customHeight="1" thickBot="1" x14ac:dyDescent="0.35">
      <c r="B42" s="96">
        <f t="shared" si="0"/>
        <v>35</v>
      </c>
      <c r="C42" s="74" t="s">
        <v>184</v>
      </c>
      <c r="D42" s="73" t="s">
        <v>208</v>
      </c>
      <c r="E42" s="73" t="s">
        <v>149</v>
      </c>
      <c r="F42" s="73" t="s">
        <v>209</v>
      </c>
      <c r="G42" s="53" t="s">
        <v>210</v>
      </c>
      <c r="H42" s="4" t="s">
        <v>211</v>
      </c>
      <c r="I42" s="128" t="s">
        <v>91</v>
      </c>
      <c r="J42" s="7"/>
      <c r="K42" s="7" t="s">
        <v>92</v>
      </c>
      <c r="L42" s="7"/>
      <c r="M42" s="7"/>
      <c r="N42" s="73" t="s">
        <v>202</v>
      </c>
      <c r="O42" s="216"/>
      <c r="P42" s="216"/>
      <c r="Q42" s="213"/>
      <c r="R42" s="214"/>
    </row>
    <row r="43" spans="2:18" s="77" customFormat="1" ht="17.25" customHeight="1" thickBot="1" x14ac:dyDescent="0.35">
      <c r="B43" s="96">
        <f t="shared" si="0"/>
        <v>36</v>
      </c>
      <c r="C43" s="74" t="s">
        <v>184</v>
      </c>
      <c r="D43" s="73" t="s">
        <v>94</v>
      </c>
      <c r="E43" s="73" t="s">
        <v>95</v>
      </c>
      <c r="F43" s="73" t="s">
        <v>219</v>
      </c>
      <c r="G43" s="247" t="s">
        <v>220</v>
      </c>
      <c r="H43" s="4" t="s">
        <v>221</v>
      </c>
      <c r="I43" s="128" t="s">
        <v>91</v>
      </c>
      <c r="J43" s="7"/>
      <c r="K43" s="7" t="s">
        <v>92</v>
      </c>
      <c r="L43" s="7"/>
      <c r="M43" s="7"/>
      <c r="N43" s="73" t="s">
        <v>202</v>
      </c>
      <c r="O43" s="216"/>
      <c r="P43" s="216"/>
      <c r="Q43" s="213"/>
      <c r="R43" s="214"/>
    </row>
    <row r="44" spans="2:18" s="77" customFormat="1" ht="83.25" customHeight="1" thickBot="1" x14ac:dyDescent="0.35">
      <c r="B44" s="96">
        <f t="shared" si="0"/>
        <v>37</v>
      </c>
      <c r="C44" s="74" t="s">
        <v>184</v>
      </c>
      <c r="D44" s="73" t="s">
        <v>94</v>
      </c>
      <c r="E44" s="73" t="s">
        <v>95</v>
      </c>
      <c r="F44" s="73" t="s">
        <v>219</v>
      </c>
      <c r="G44" s="247"/>
      <c r="H44" s="4" t="s">
        <v>633</v>
      </c>
      <c r="I44" s="128" t="s">
        <v>631</v>
      </c>
      <c r="J44" s="7"/>
      <c r="K44" s="7"/>
      <c r="L44" s="7"/>
      <c r="M44" s="7" t="s">
        <v>92</v>
      </c>
      <c r="N44" s="73" t="s">
        <v>218</v>
      </c>
      <c r="O44" s="216"/>
      <c r="P44" s="216"/>
      <c r="Q44" s="213"/>
      <c r="R44" s="214"/>
    </row>
    <row r="45" spans="2:18" s="77" customFormat="1" ht="21" thickBot="1" x14ac:dyDescent="0.35">
      <c r="B45" s="96">
        <f t="shared" si="0"/>
        <v>38</v>
      </c>
      <c r="C45" s="74" t="s">
        <v>184</v>
      </c>
      <c r="D45" s="73" t="s">
        <v>94</v>
      </c>
      <c r="E45" s="73" t="s">
        <v>95</v>
      </c>
      <c r="F45" s="73" t="s">
        <v>219</v>
      </c>
      <c r="G45" s="247"/>
      <c r="H45" s="4" t="s">
        <v>322</v>
      </c>
      <c r="I45" s="128" t="s">
        <v>632</v>
      </c>
      <c r="J45" s="7"/>
      <c r="K45" s="7"/>
      <c r="L45" s="7"/>
      <c r="M45" s="7" t="s">
        <v>92</v>
      </c>
      <c r="N45" s="73" t="s">
        <v>218</v>
      </c>
      <c r="O45" s="216"/>
      <c r="P45" s="216"/>
      <c r="Q45" s="213"/>
      <c r="R45" s="214"/>
    </row>
    <row r="46" spans="2:18" s="77" customFormat="1" ht="72" customHeight="1" thickBot="1" x14ac:dyDescent="0.35">
      <c r="B46" s="96">
        <f t="shared" si="0"/>
        <v>39</v>
      </c>
      <c r="C46" s="73" t="s">
        <v>184</v>
      </c>
      <c r="D46" s="73" t="s">
        <v>203</v>
      </c>
      <c r="E46" s="73" t="s">
        <v>149</v>
      </c>
      <c r="F46" s="73" t="s">
        <v>212</v>
      </c>
      <c r="G46" s="53" t="s">
        <v>213</v>
      </c>
      <c r="H46" s="4" t="s">
        <v>634</v>
      </c>
      <c r="I46" s="128" t="s">
        <v>91</v>
      </c>
      <c r="J46" s="7"/>
      <c r="K46" s="7" t="s">
        <v>92</v>
      </c>
      <c r="L46" s="7"/>
      <c r="M46" s="7"/>
      <c r="N46" s="73" t="s">
        <v>214</v>
      </c>
      <c r="O46" s="216"/>
      <c r="P46" s="216"/>
      <c r="Q46" s="213"/>
      <c r="R46" s="214"/>
    </row>
    <row r="47" spans="2:18" s="77" customFormat="1" ht="83.25" customHeight="1" thickBot="1" x14ac:dyDescent="0.35">
      <c r="B47" s="96">
        <f t="shared" si="0"/>
        <v>40</v>
      </c>
      <c r="C47" s="73" t="s">
        <v>184</v>
      </c>
      <c r="D47" s="73" t="s">
        <v>203</v>
      </c>
      <c r="E47" s="73" t="s">
        <v>149</v>
      </c>
      <c r="F47" s="73" t="s">
        <v>215</v>
      </c>
      <c r="G47" s="53" t="s">
        <v>216</v>
      </c>
      <c r="H47" s="4" t="s">
        <v>217</v>
      </c>
      <c r="I47" s="128" t="s">
        <v>91</v>
      </c>
      <c r="J47" s="7"/>
      <c r="K47" s="7" t="s">
        <v>92</v>
      </c>
      <c r="L47" s="7"/>
      <c r="M47" s="7"/>
      <c r="N47" s="73" t="s">
        <v>218</v>
      </c>
      <c r="O47" s="216"/>
      <c r="P47" s="216"/>
      <c r="Q47" s="213"/>
      <c r="R47" s="214"/>
    </row>
    <row r="48" spans="2:18" s="77" customFormat="1" ht="73.5" customHeight="1" thickBot="1" x14ac:dyDescent="0.35">
      <c r="B48" s="96">
        <f t="shared" si="0"/>
        <v>41</v>
      </c>
      <c r="C48" s="73" t="s">
        <v>184</v>
      </c>
      <c r="D48" s="73" t="s">
        <v>208</v>
      </c>
      <c r="E48" s="73" t="s">
        <v>149</v>
      </c>
      <c r="F48" s="73" t="s">
        <v>507</v>
      </c>
      <c r="G48" s="72" t="s">
        <v>508</v>
      </c>
      <c r="H48" s="4" t="s">
        <v>121</v>
      </c>
      <c r="I48" s="127" t="s">
        <v>91</v>
      </c>
      <c r="J48" s="7"/>
      <c r="K48" s="7"/>
      <c r="L48" s="7"/>
      <c r="M48" s="7" t="s">
        <v>92</v>
      </c>
      <c r="N48" s="73" t="s">
        <v>202</v>
      </c>
      <c r="O48" s="216"/>
      <c r="P48" s="216"/>
      <c r="Q48" s="213"/>
      <c r="R48" s="214"/>
    </row>
    <row r="49" spans="2:18" s="77" customFormat="1" ht="144.75" customHeight="1" thickBot="1" x14ac:dyDescent="0.35">
      <c r="B49" s="96">
        <f t="shared" si="0"/>
        <v>42</v>
      </c>
      <c r="C49" s="74" t="s">
        <v>222</v>
      </c>
      <c r="D49" s="73" t="s">
        <v>94</v>
      </c>
      <c r="E49" s="73" t="s">
        <v>95</v>
      </c>
      <c r="F49" s="73" t="s">
        <v>223</v>
      </c>
      <c r="G49" s="53" t="s">
        <v>224</v>
      </c>
      <c r="H49" s="4" t="s">
        <v>225</v>
      </c>
      <c r="I49" s="128" t="s">
        <v>91</v>
      </c>
      <c r="J49" s="7"/>
      <c r="K49" s="7" t="s">
        <v>92</v>
      </c>
      <c r="L49" s="7"/>
      <c r="M49" s="7"/>
      <c r="N49" s="73" t="s">
        <v>708</v>
      </c>
      <c r="O49" s="216" t="s">
        <v>760</v>
      </c>
      <c r="P49" s="242" t="s">
        <v>729</v>
      </c>
      <c r="Q49" s="213" t="s">
        <v>800</v>
      </c>
      <c r="R49" s="214" t="s">
        <v>325</v>
      </c>
    </row>
    <row r="50" spans="2:18" s="77" customFormat="1" ht="166.5" customHeight="1" thickBot="1" x14ac:dyDescent="0.35">
      <c r="B50" s="96">
        <f t="shared" si="0"/>
        <v>43</v>
      </c>
      <c r="C50" s="74" t="s">
        <v>222</v>
      </c>
      <c r="D50" s="73" t="s">
        <v>107</v>
      </c>
      <c r="E50" s="73" t="s">
        <v>108</v>
      </c>
      <c r="F50" s="73" t="s">
        <v>226</v>
      </c>
      <c r="G50" s="53" t="s">
        <v>227</v>
      </c>
      <c r="H50" s="4" t="s">
        <v>228</v>
      </c>
      <c r="I50" s="128" t="s">
        <v>91</v>
      </c>
      <c r="J50" s="7"/>
      <c r="K50" s="7"/>
      <c r="L50" s="7"/>
      <c r="M50" s="7" t="s">
        <v>92</v>
      </c>
      <c r="N50" s="73" t="s">
        <v>229</v>
      </c>
      <c r="O50" s="216"/>
      <c r="P50" s="242"/>
      <c r="Q50" s="213"/>
      <c r="R50" s="214"/>
    </row>
    <row r="51" spans="2:18" s="77" customFormat="1" ht="168" customHeight="1" thickBot="1" x14ac:dyDescent="0.35">
      <c r="B51" s="96">
        <f t="shared" si="0"/>
        <v>44</v>
      </c>
      <c r="C51" s="74" t="s">
        <v>232</v>
      </c>
      <c r="D51" s="73" t="s">
        <v>208</v>
      </c>
      <c r="E51" s="73" t="s">
        <v>149</v>
      </c>
      <c r="F51" s="73" t="s">
        <v>233</v>
      </c>
      <c r="G51" s="53" t="s">
        <v>234</v>
      </c>
      <c r="H51" s="4" t="s">
        <v>235</v>
      </c>
      <c r="I51" s="128" t="s">
        <v>91</v>
      </c>
      <c r="J51" s="7"/>
      <c r="K51" s="7"/>
      <c r="L51" s="7"/>
      <c r="M51" s="7" t="s">
        <v>92</v>
      </c>
      <c r="N51" s="73" t="s">
        <v>93</v>
      </c>
      <c r="O51" s="61" t="s">
        <v>761</v>
      </c>
      <c r="P51" s="61" t="s">
        <v>814</v>
      </c>
      <c r="Q51" s="204" t="s">
        <v>790</v>
      </c>
      <c r="R51" s="104" t="s">
        <v>326</v>
      </c>
    </row>
    <row r="52" spans="2:18" s="77" customFormat="1" ht="289.5" customHeight="1" thickBot="1" x14ac:dyDescent="0.35">
      <c r="B52" s="96">
        <f t="shared" si="0"/>
        <v>45</v>
      </c>
      <c r="C52" s="74" t="s">
        <v>629</v>
      </c>
      <c r="D52" s="73" t="s">
        <v>122</v>
      </c>
      <c r="E52" s="73" t="s">
        <v>95</v>
      </c>
      <c r="F52" s="73" t="s">
        <v>627</v>
      </c>
      <c r="G52" s="53" t="s">
        <v>628</v>
      </c>
      <c r="H52" s="4" t="s">
        <v>664</v>
      </c>
      <c r="I52" s="128" t="s">
        <v>637</v>
      </c>
      <c r="J52" s="7"/>
      <c r="K52" s="7"/>
      <c r="L52" s="7"/>
      <c r="M52" s="7" t="s">
        <v>92</v>
      </c>
      <c r="N52" s="73" t="s">
        <v>665</v>
      </c>
      <c r="O52" s="61" t="s">
        <v>763</v>
      </c>
      <c r="P52" s="61" t="s">
        <v>731</v>
      </c>
      <c r="Q52" s="206"/>
      <c r="R52" s="104" t="s">
        <v>327</v>
      </c>
    </row>
    <row r="53" spans="2:18" s="77" customFormat="1" ht="128.25" customHeight="1" thickBot="1" x14ac:dyDescent="0.35">
      <c r="B53" s="96">
        <f t="shared" si="0"/>
        <v>46</v>
      </c>
      <c r="C53" s="74" t="s">
        <v>36</v>
      </c>
      <c r="D53" s="73" t="s">
        <v>94</v>
      </c>
      <c r="E53" s="73" t="s">
        <v>95</v>
      </c>
      <c r="F53" s="73" t="s">
        <v>96</v>
      </c>
      <c r="G53" s="53" t="s">
        <v>97</v>
      </c>
      <c r="H53" s="4" t="s">
        <v>636</v>
      </c>
      <c r="I53" s="128" t="s">
        <v>91</v>
      </c>
      <c r="J53" s="7"/>
      <c r="K53" s="7" t="s">
        <v>92</v>
      </c>
      <c r="L53" s="7"/>
      <c r="M53" s="7"/>
      <c r="N53" s="73" t="s">
        <v>93</v>
      </c>
      <c r="O53" s="216" t="s">
        <v>718</v>
      </c>
      <c r="P53" s="216" t="s">
        <v>730</v>
      </c>
      <c r="Q53" s="204" t="s">
        <v>801</v>
      </c>
      <c r="R53" s="214" t="s">
        <v>327</v>
      </c>
    </row>
    <row r="54" spans="2:18" s="77" customFormat="1" ht="91.5" customHeight="1" thickBot="1" x14ac:dyDescent="0.35">
      <c r="B54" s="96">
        <f t="shared" si="0"/>
        <v>47</v>
      </c>
      <c r="C54" s="74" t="s">
        <v>236</v>
      </c>
      <c r="D54" s="73" t="s">
        <v>237</v>
      </c>
      <c r="E54" s="73" t="s">
        <v>238</v>
      </c>
      <c r="F54" s="73" t="s">
        <v>239</v>
      </c>
      <c r="G54" s="53" t="s">
        <v>240</v>
      </c>
      <c r="H54" s="4" t="s">
        <v>241</v>
      </c>
      <c r="I54" s="128" t="s">
        <v>91</v>
      </c>
      <c r="J54" s="7"/>
      <c r="K54" s="7" t="s">
        <v>92</v>
      </c>
      <c r="L54" s="7"/>
      <c r="M54" s="7"/>
      <c r="N54" s="73" t="s">
        <v>93</v>
      </c>
      <c r="O54" s="216"/>
      <c r="P54" s="216"/>
      <c r="Q54" s="205"/>
      <c r="R54" s="214"/>
    </row>
    <row r="55" spans="2:18" s="77" customFormat="1" ht="91.5" customHeight="1" thickBot="1" x14ac:dyDescent="0.35">
      <c r="B55" s="96">
        <f t="shared" si="0"/>
        <v>48</v>
      </c>
      <c r="C55" s="74" t="s">
        <v>236</v>
      </c>
      <c r="D55" s="73" t="s">
        <v>86</v>
      </c>
      <c r="E55" s="73" t="s">
        <v>103</v>
      </c>
      <c r="F55" s="73" t="s">
        <v>242</v>
      </c>
      <c r="G55" s="53" t="s">
        <v>243</v>
      </c>
      <c r="H55" s="4" t="s">
        <v>244</v>
      </c>
      <c r="I55" s="128" t="s">
        <v>138</v>
      </c>
      <c r="J55" s="7"/>
      <c r="K55" s="7" t="s">
        <v>92</v>
      </c>
      <c r="L55" s="7"/>
      <c r="M55" s="7"/>
      <c r="N55" s="73" t="s">
        <v>93</v>
      </c>
      <c r="O55" s="216"/>
      <c r="P55" s="216"/>
      <c r="Q55" s="205"/>
      <c r="R55" s="214"/>
    </row>
    <row r="56" spans="2:18" s="77" customFormat="1" ht="115.5" customHeight="1" thickBot="1" x14ac:dyDescent="0.35">
      <c r="B56" s="96">
        <f t="shared" si="0"/>
        <v>49</v>
      </c>
      <c r="C56" s="74" t="s">
        <v>509</v>
      </c>
      <c r="D56" s="73" t="s">
        <v>122</v>
      </c>
      <c r="E56" s="73" t="s">
        <v>123</v>
      </c>
      <c r="F56" s="73" t="s">
        <v>124</v>
      </c>
      <c r="G56" s="53" t="s">
        <v>125</v>
      </c>
      <c r="H56" s="4" t="s">
        <v>146</v>
      </c>
      <c r="I56" s="128" t="s">
        <v>91</v>
      </c>
      <c r="J56" s="7"/>
      <c r="K56" s="7" t="s">
        <v>92</v>
      </c>
      <c r="L56" s="7"/>
      <c r="M56" s="7"/>
      <c r="N56" s="73" t="s">
        <v>127</v>
      </c>
      <c r="O56" s="61" t="s">
        <v>619</v>
      </c>
      <c r="P56" s="61" t="s">
        <v>762</v>
      </c>
      <c r="Q56" s="206"/>
      <c r="R56" s="104" t="s">
        <v>327</v>
      </c>
    </row>
    <row r="57" spans="2:18" s="77" customFormat="1" ht="47.25" customHeight="1" thickBot="1" x14ac:dyDescent="0.35">
      <c r="B57" s="96">
        <f t="shared" si="0"/>
        <v>50</v>
      </c>
      <c r="C57" s="74" t="s">
        <v>38</v>
      </c>
      <c r="D57" s="73" t="s">
        <v>86</v>
      </c>
      <c r="E57" s="73" t="s">
        <v>112</v>
      </c>
      <c r="F57" s="73" t="s">
        <v>88</v>
      </c>
      <c r="G57" s="53" t="s">
        <v>89</v>
      </c>
      <c r="H57" s="4" t="s">
        <v>245</v>
      </c>
      <c r="I57" s="128" t="s">
        <v>91</v>
      </c>
      <c r="J57" s="7"/>
      <c r="K57" s="7" t="s">
        <v>92</v>
      </c>
      <c r="L57" s="7"/>
      <c r="M57" s="7"/>
      <c r="N57" s="73" t="s">
        <v>93</v>
      </c>
      <c r="O57" s="216" t="s">
        <v>719</v>
      </c>
      <c r="P57" s="216" t="s">
        <v>764</v>
      </c>
      <c r="Q57" s="215" t="s">
        <v>328</v>
      </c>
      <c r="R57" s="214" t="s">
        <v>327</v>
      </c>
    </row>
    <row r="58" spans="2:18" s="77" customFormat="1" ht="47.25" customHeight="1" thickBot="1" x14ac:dyDescent="0.35">
      <c r="B58" s="96">
        <f t="shared" si="0"/>
        <v>51</v>
      </c>
      <c r="C58" s="74" t="s">
        <v>246</v>
      </c>
      <c r="D58" s="73" t="s">
        <v>148</v>
      </c>
      <c r="E58" s="73" t="s">
        <v>149</v>
      </c>
      <c r="F58" s="73" t="s">
        <v>150</v>
      </c>
      <c r="G58" s="53" t="s">
        <v>151</v>
      </c>
      <c r="H58" s="4" t="s">
        <v>247</v>
      </c>
      <c r="I58" s="128" t="s">
        <v>91</v>
      </c>
      <c r="J58" s="7"/>
      <c r="K58" s="7" t="s">
        <v>92</v>
      </c>
      <c r="L58" s="7"/>
      <c r="M58" s="7"/>
      <c r="N58" s="73" t="s">
        <v>93</v>
      </c>
      <c r="O58" s="216"/>
      <c r="P58" s="216"/>
      <c r="Q58" s="215"/>
      <c r="R58" s="214"/>
    </row>
    <row r="59" spans="2:18" s="77" customFormat="1" ht="47.25" customHeight="1" thickBot="1" x14ac:dyDescent="0.35">
      <c r="B59" s="96">
        <f t="shared" si="0"/>
        <v>52</v>
      </c>
      <c r="C59" s="74" t="s">
        <v>38</v>
      </c>
      <c r="D59" s="73" t="s">
        <v>107</v>
      </c>
      <c r="E59" s="73" t="s">
        <v>108</v>
      </c>
      <c r="F59" s="73" t="s">
        <v>109</v>
      </c>
      <c r="G59" s="53" t="s">
        <v>248</v>
      </c>
      <c r="H59" s="4" t="s">
        <v>249</v>
      </c>
      <c r="I59" s="128" t="s">
        <v>91</v>
      </c>
      <c r="J59" s="7"/>
      <c r="K59" s="7" t="s">
        <v>92</v>
      </c>
      <c r="L59" s="7"/>
      <c r="M59" s="7"/>
      <c r="N59" s="73" t="s">
        <v>93</v>
      </c>
      <c r="O59" s="216"/>
      <c r="P59" s="216"/>
      <c r="Q59" s="215"/>
      <c r="R59" s="214"/>
    </row>
    <row r="60" spans="2:18" s="77" customFormat="1" ht="47.25" customHeight="1" thickBot="1" x14ac:dyDescent="0.35">
      <c r="B60" s="96">
        <f t="shared" si="0"/>
        <v>53</v>
      </c>
      <c r="C60" s="74" t="s">
        <v>246</v>
      </c>
      <c r="D60" s="73" t="s">
        <v>86</v>
      </c>
      <c r="E60" s="73" t="s">
        <v>103</v>
      </c>
      <c r="F60" s="73" t="s">
        <v>250</v>
      </c>
      <c r="G60" s="53" t="s">
        <v>251</v>
      </c>
      <c r="H60" s="4" t="s">
        <v>121</v>
      </c>
      <c r="I60" s="128" t="s">
        <v>116</v>
      </c>
      <c r="J60" s="7"/>
      <c r="K60" s="7" t="s">
        <v>92</v>
      </c>
      <c r="L60" s="7"/>
      <c r="M60" s="7"/>
      <c r="N60" s="73" t="s">
        <v>93</v>
      </c>
      <c r="O60" s="216"/>
      <c r="P60" s="216"/>
      <c r="Q60" s="215"/>
      <c r="R60" s="214"/>
    </row>
    <row r="61" spans="2:18" s="77" customFormat="1" ht="47.25" customHeight="1" thickBot="1" x14ac:dyDescent="0.35">
      <c r="B61" s="96">
        <f t="shared" si="0"/>
        <v>54</v>
      </c>
      <c r="C61" s="74" t="s">
        <v>246</v>
      </c>
      <c r="D61" s="73" t="s">
        <v>252</v>
      </c>
      <c r="E61" s="73" t="s">
        <v>149</v>
      </c>
      <c r="F61" s="73" t="s">
        <v>253</v>
      </c>
      <c r="G61" s="53" t="s">
        <v>254</v>
      </c>
      <c r="H61" s="4" t="s">
        <v>121</v>
      </c>
      <c r="I61" s="128" t="s">
        <v>91</v>
      </c>
      <c r="J61" s="7"/>
      <c r="K61" s="7" t="s">
        <v>92</v>
      </c>
      <c r="L61" s="7"/>
      <c r="M61" s="7"/>
      <c r="N61" s="73" t="s">
        <v>93</v>
      </c>
      <c r="O61" s="216"/>
      <c r="P61" s="216"/>
      <c r="Q61" s="215"/>
      <c r="R61" s="214"/>
    </row>
    <row r="62" spans="2:18" s="77" customFormat="1" ht="47.25" customHeight="1" thickBot="1" x14ac:dyDescent="0.35">
      <c r="B62" s="96">
        <f t="shared" si="0"/>
        <v>55</v>
      </c>
      <c r="C62" s="74" t="s">
        <v>246</v>
      </c>
      <c r="D62" s="73" t="s">
        <v>252</v>
      </c>
      <c r="E62" s="73" t="s">
        <v>149</v>
      </c>
      <c r="F62" s="73" t="s">
        <v>255</v>
      </c>
      <c r="G62" s="53" t="s">
        <v>256</v>
      </c>
      <c r="H62" s="4" t="s">
        <v>257</v>
      </c>
      <c r="I62" s="128" t="s">
        <v>91</v>
      </c>
      <c r="J62" s="7"/>
      <c r="K62" s="7" t="s">
        <v>92</v>
      </c>
      <c r="L62" s="7"/>
      <c r="M62" s="7"/>
      <c r="N62" s="73" t="s">
        <v>93</v>
      </c>
      <c r="O62" s="216"/>
      <c r="P62" s="216"/>
      <c r="Q62" s="215"/>
      <c r="R62" s="214"/>
    </row>
    <row r="63" spans="2:18" s="77" customFormat="1" ht="64.5" customHeight="1" thickBot="1" x14ac:dyDescent="0.35">
      <c r="B63" s="96">
        <f t="shared" si="0"/>
        <v>56</v>
      </c>
      <c r="C63" s="74" t="s">
        <v>246</v>
      </c>
      <c r="D63" s="73" t="s">
        <v>86</v>
      </c>
      <c r="E63" s="73" t="s">
        <v>103</v>
      </c>
      <c r="F63" s="73" t="s">
        <v>258</v>
      </c>
      <c r="G63" s="53" t="s">
        <v>259</v>
      </c>
      <c r="H63" s="4" t="s">
        <v>260</v>
      </c>
      <c r="I63" s="128" t="s">
        <v>261</v>
      </c>
      <c r="J63" s="7"/>
      <c r="K63" s="7" t="s">
        <v>92</v>
      </c>
      <c r="L63" s="7"/>
      <c r="M63" s="7"/>
      <c r="N63" s="73" t="s">
        <v>93</v>
      </c>
      <c r="O63" s="216"/>
      <c r="P63" s="216"/>
      <c r="Q63" s="215"/>
      <c r="R63" s="214"/>
    </row>
    <row r="64" spans="2:18" s="77" customFormat="1" ht="47.25" customHeight="1" thickBot="1" x14ac:dyDescent="0.35">
      <c r="B64" s="96">
        <f t="shared" si="0"/>
        <v>57</v>
      </c>
      <c r="C64" s="74" t="s">
        <v>246</v>
      </c>
      <c r="D64" s="73" t="s">
        <v>86</v>
      </c>
      <c r="E64" s="73" t="s">
        <v>103</v>
      </c>
      <c r="F64" s="73" t="s">
        <v>142</v>
      </c>
      <c r="G64" s="53" t="s">
        <v>143</v>
      </c>
      <c r="H64" s="4" t="s">
        <v>262</v>
      </c>
      <c r="I64" s="128" t="s">
        <v>91</v>
      </c>
      <c r="J64" s="7"/>
      <c r="K64" s="7" t="s">
        <v>92</v>
      </c>
      <c r="L64" s="7"/>
      <c r="M64" s="7"/>
      <c r="N64" s="73" t="s">
        <v>93</v>
      </c>
      <c r="O64" s="216"/>
      <c r="P64" s="216"/>
      <c r="Q64" s="215"/>
      <c r="R64" s="214"/>
    </row>
    <row r="65" spans="2:18" s="77" customFormat="1" ht="118.5" customHeight="1" thickBot="1" x14ac:dyDescent="0.35">
      <c r="B65" s="96">
        <f t="shared" si="0"/>
        <v>58</v>
      </c>
      <c r="C65" s="74" t="s">
        <v>246</v>
      </c>
      <c r="D65" s="73" t="s">
        <v>86</v>
      </c>
      <c r="E65" s="73" t="s">
        <v>103</v>
      </c>
      <c r="F65" s="73" t="s">
        <v>242</v>
      </c>
      <c r="G65" s="53" t="s">
        <v>243</v>
      </c>
      <c r="H65" s="4" t="s">
        <v>263</v>
      </c>
      <c r="I65" s="128" t="s">
        <v>91</v>
      </c>
      <c r="J65" s="7"/>
      <c r="K65" s="7" t="s">
        <v>92</v>
      </c>
      <c r="L65" s="7"/>
      <c r="M65" s="7"/>
      <c r="N65" s="73" t="s">
        <v>93</v>
      </c>
      <c r="O65" s="216"/>
      <c r="P65" s="216"/>
      <c r="Q65" s="215"/>
      <c r="R65" s="214"/>
    </row>
    <row r="66" spans="2:18" s="77" customFormat="1" ht="90.75" customHeight="1" thickBot="1" x14ac:dyDescent="0.35">
      <c r="B66" s="96">
        <f t="shared" si="0"/>
        <v>59</v>
      </c>
      <c r="C66" s="74" t="s">
        <v>246</v>
      </c>
      <c r="D66" s="73" t="s">
        <v>86</v>
      </c>
      <c r="E66" s="73" t="s">
        <v>103</v>
      </c>
      <c r="F66" s="73" t="s">
        <v>264</v>
      </c>
      <c r="G66" s="53" t="s">
        <v>265</v>
      </c>
      <c r="H66" s="4" t="s">
        <v>266</v>
      </c>
      <c r="I66" s="128" t="s">
        <v>138</v>
      </c>
      <c r="J66" s="7"/>
      <c r="K66" s="7" t="s">
        <v>92</v>
      </c>
      <c r="L66" s="7"/>
      <c r="M66" s="7"/>
      <c r="N66" s="73" t="s">
        <v>93</v>
      </c>
      <c r="O66" s="216"/>
      <c r="P66" s="216"/>
      <c r="Q66" s="215"/>
      <c r="R66" s="214"/>
    </row>
    <row r="67" spans="2:18" s="77" customFormat="1" ht="73.5" customHeight="1" thickBot="1" x14ac:dyDescent="0.35">
      <c r="B67" s="96">
        <f t="shared" si="0"/>
        <v>60</v>
      </c>
      <c r="C67" s="74" t="s">
        <v>246</v>
      </c>
      <c r="D67" s="73" t="s">
        <v>267</v>
      </c>
      <c r="E67" s="73" t="s">
        <v>149</v>
      </c>
      <c r="F67" s="73" t="s">
        <v>268</v>
      </c>
      <c r="G67" s="53" t="s">
        <v>269</v>
      </c>
      <c r="H67" s="4" t="s">
        <v>270</v>
      </c>
      <c r="I67" s="128" t="s">
        <v>91</v>
      </c>
      <c r="J67" s="7"/>
      <c r="K67" s="7" t="s">
        <v>92</v>
      </c>
      <c r="L67" s="7"/>
      <c r="M67" s="7"/>
      <c r="N67" s="73" t="s">
        <v>93</v>
      </c>
      <c r="O67" s="216"/>
      <c r="P67" s="216"/>
      <c r="Q67" s="215"/>
      <c r="R67" s="214"/>
    </row>
    <row r="68" spans="2:18" s="77" customFormat="1" ht="47.25" customHeight="1" thickBot="1" x14ac:dyDescent="0.35">
      <c r="B68" s="96">
        <f t="shared" si="0"/>
        <v>61</v>
      </c>
      <c r="C68" s="73" t="s">
        <v>246</v>
      </c>
      <c r="D68" s="73" t="s">
        <v>208</v>
      </c>
      <c r="E68" s="73" t="s">
        <v>238</v>
      </c>
      <c r="F68" s="73" t="s">
        <v>271</v>
      </c>
      <c r="G68" s="53" t="s">
        <v>272</v>
      </c>
      <c r="H68" s="4" t="s">
        <v>273</v>
      </c>
      <c r="I68" s="128" t="s">
        <v>91</v>
      </c>
      <c r="J68" s="7"/>
      <c r="K68" s="7" t="s">
        <v>92</v>
      </c>
      <c r="L68" s="7"/>
      <c r="M68" s="7"/>
      <c r="N68" s="73" t="s">
        <v>93</v>
      </c>
      <c r="O68" s="216"/>
      <c r="P68" s="216"/>
      <c r="Q68" s="215"/>
      <c r="R68" s="214"/>
    </row>
    <row r="69" spans="2:18" s="77" customFormat="1" ht="152.25" customHeight="1" thickBot="1" x14ac:dyDescent="0.35">
      <c r="B69" s="96">
        <f t="shared" si="0"/>
        <v>62</v>
      </c>
      <c r="C69" s="74" t="s">
        <v>246</v>
      </c>
      <c r="D69" s="73" t="s">
        <v>208</v>
      </c>
      <c r="E69" s="73" t="s">
        <v>149</v>
      </c>
      <c r="F69" s="73" t="s">
        <v>274</v>
      </c>
      <c r="G69" s="53" t="s">
        <v>275</v>
      </c>
      <c r="H69" s="4" t="s">
        <v>169</v>
      </c>
      <c r="I69" s="128" t="s">
        <v>91</v>
      </c>
      <c r="J69" s="7"/>
      <c r="K69" s="7" t="s">
        <v>92</v>
      </c>
      <c r="L69" s="7"/>
      <c r="M69" s="7"/>
      <c r="N69" s="73" t="s">
        <v>276</v>
      </c>
      <c r="O69" s="60" t="s">
        <v>720</v>
      </c>
      <c r="P69" s="60" t="s">
        <v>721</v>
      </c>
      <c r="Q69" s="207" t="s">
        <v>791</v>
      </c>
      <c r="R69" s="104" t="s">
        <v>324</v>
      </c>
    </row>
    <row r="70" spans="2:18" s="77" customFormat="1" ht="169.5" customHeight="1" thickBot="1" x14ac:dyDescent="0.35">
      <c r="B70" s="96">
        <f t="shared" si="0"/>
        <v>63</v>
      </c>
      <c r="C70" s="74" t="s">
        <v>39</v>
      </c>
      <c r="D70" s="73" t="s">
        <v>277</v>
      </c>
      <c r="E70" s="73" t="s">
        <v>149</v>
      </c>
      <c r="F70" s="73" t="s">
        <v>278</v>
      </c>
      <c r="G70" s="53" t="s">
        <v>279</v>
      </c>
      <c r="H70" s="4" t="s">
        <v>280</v>
      </c>
      <c r="I70" s="128" t="s">
        <v>138</v>
      </c>
      <c r="J70" s="7"/>
      <c r="K70" s="7" t="s">
        <v>92</v>
      </c>
      <c r="L70" s="7"/>
      <c r="M70" s="7"/>
      <c r="N70" s="73" t="s">
        <v>93</v>
      </c>
      <c r="O70" s="61" t="s">
        <v>787</v>
      </c>
      <c r="P70" s="100" t="s">
        <v>743</v>
      </c>
      <c r="Q70" s="208"/>
      <c r="R70" s="104" t="s">
        <v>326</v>
      </c>
    </row>
    <row r="71" spans="2:18" s="77" customFormat="1" ht="409.5" customHeight="1" thickBot="1" x14ac:dyDescent="0.35">
      <c r="B71" s="96">
        <f t="shared" si="0"/>
        <v>64</v>
      </c>
      <c r="C71" s="74" t="s">
        <v>281</v>
      </c>
      <c r="D71" s="73" t="s">
        <v>282</v>
      </c>
      <c r="E71" s="73" t="s">
        <v>149</v>
      </c>
      <c r="F71" s="73" t="s">
        <v>283</v>
      </c>
      <c r="G71" s="53" t="s">
        <v>284</v>
      </c>
      <c r="H71" s="4" t="s">
        <v>285</v>
      </c>
      <c r="I71" s="128" t="s">
        <v>91</v>
      </c>
      <c r="J71" s="7"/>
      <c r="K71" s="7" t="s">
        <v>92</v>
      </c>
      <c r="L71" s="7"/>
      <c r="M71" s="7"/>
      <c r="N71" s="72" t="s">
        <v>709</v>
      </c>
      <c r="O71" s="138" t="s">
        <v>773</v>
      </c>
      <c r="P71" s="248" t="s">
        <v>750</v>
      </c>
      <c r="Q71" s="204" t="s">
        <v>792</v>
      </c>
      <c r="R71" s="104" t="s">
        <v>327</v>
      </c>
    </row>
    <row r="72" spans="2:18" s="77" customFormat="1" ht="147.75" customHeight="1" thickBot="1" x14ac:dyDescent="0.35">
      <c r="B72" s="96">
        <f t="shared" si="0"/>
        <v>65</v>
      </c>
      <c r="C72" s="74" t="s">
        <v>42</v>
      </c>
      <c r="D72" s="73" t="s">
        <v>198</v>
      </c>
      <c r="E72" s="73" t="s">
        <v>149</v>
      </c>
      <c r="F72" s="73" t="s">
        <v>286</v>
      </c>
      <c r="G72" s="53" t="s">
        <v>287</v>
      </c>
      <c r="H72" s="4" t="s">
        <v>288</v>
      </c>
      <c r="I72" s="128" t="s">
        <v>91</v>
      </c>
      <c r="J72" s="7"/>
      <c r="K72" s="7" t="s">
        <v>92</v>
      </c>
      <c r="L72" s="7"/>
      <c r="M72" s="7"/>
      <c r="N72" s="73" t="s">
        <v>93</v>
      </c>
      <c r="O72" s="216" t="s">
        <v>802</v>
      </c>
      <c r="P72" s="249"/>
      <c r="Q72" s="205"/>
      <c r="R72" s="214" t="s">
        <v>327</v>
      </c>
    </row>
    <row r="73" spans="2:18" s="77" customFormat="1" ht="147.75" customHeight="1" thickBot="1" x14ac:dyDescent="0.35">
      <c r="B73" s="96">
        <f t="shared" si="0"/>
        <v>66</v>
      </c>
      <c r="C73" s="74" t="s">
        <v>42</v>
      </c>
      <c r="D73" s="73" t="s">
        <v>198</v>
      </c>
      <c r="E73" s="73" t="s">
        <v>149</v>
      </c>
      <c r="F73" s="73" t="s">
        <v>289</v>
      </c>
      <c r="G73" s="53" t="s">
        <v>290</v>
      </c>
      <c r="H73" s="4" t="s">
        <v>121</v>
      </c>
      <c r="I73" s="128" t="s">
        <v>91</v>
      </c>
      <c r="J73" s="7"/>
      <c r="K73" s="7"/>
      <c r="L73" s="7"/>
      <c r="M73" s="7" t="s">
        <v>92</v>
      </c>
      <c r="N73" s="73" t="s">
        <v>291</v>
      </c>
      <c r="O73" s="216"/>
      <c r="P73" s="249"/>
      <c r="Q73" s="205"/>
      <c r="R73" s="214"/>
    </row>
    <row r="74" spans="2:18" s="77" customFormat="1" ht="135.75" customHeight="1" thickBot="1" x14ac:dyDescent="0.35">
      <c r="B74" s="96">
        <f t="shared" ref="B74:B136" si="1">+B73+1</f>
        <v>67</v>
      </c>
      <c r="C74" s="74" t="s">
        <v>43</v>
      </c>
      <c r="D74" s="73" t="s">
        <v>292</v>
      </c>
      <c r="E74" s="73" t="s">
        <v>112</v>
      </c>
      <c r="F74" s="73" t="s">
        <v>293</v>
      </c>
      <c r="G74" s="53" t="s">
        <v>294</v>
      </c>
      <c r="H74" s="4" t="s">
        <v>295</v>
      </c>
      <c r="I74" s="128" t="s">
        <v>91</v>
      </c>
      <c r="J74" s="7"/>
      <c r="K74" s="7" t="s">
        <v>92</v>
      </c>
      <c r="L74" s="7"/>
      <c r="M74" s="7"/>
      <c r="N74" s="73" t="s">
        <v>296</v>
      </c>
      <c r="O74" s="216" t="s">
        <v>786</v>
      </c>
      <c r="P74" s="249"/>
      <c r="Q74" s="205"/>
      <c r="R74" s="214" t="s">
        <v>327</v>
      </c>
    </row>
    <row r="75" spans="2:18" s="77" customFormat="1" ht="135.75" customHeight="1" thickBot="1" x14ac:dyDescent="0.35">
      <c r="B75" s="96">
        <f t="shared" si="1"/>
        <v>68</v>
      </c>
      <c r="C75" s="74" t="s">
        <v>43</v>
      </c>
      <c r="D75" s="73" t="s">
        <v>208</v>
      </c>
      <c r="E75" s="73" t="s">
        <v>149</v>
      </c>
      <c r="F75" s="73" t="s">
        <v>297</v>
      </c>
      <c r="G75" s="53" t="s">
        <v>298</v>
      </c>
      <c r="H75" s="4" t="s">
        <v>299</v>
      </c>
      <c r="I75" s="128" t="s">
        <v>91</v>
      </c>
      <c r="J75" s="7"/>
      <c r="K75" s="7" t="s">
        <v>92</v>
      </c>
      <c r="L75" s="7"/>
      <c r="M75" s="7"/>
      <c r="N75" s="73" t="s">
        <v>300</v>
      </c>
      <c r="O75" s="216"/>
      <c r="P75" s="250"/>
      <c r="Q75" s="205"/>
      <c r="R75" s="214"/>
    </row>
    <row r="76" spans="2:18" s="77" customFormat="1" ht="40.200000000000003" thickBot="1" x14ac:dyDescent="0.35">
      <c r="B76" s="96">
        <f t="shared" si="1"/>
        <v>69</v>
      </c>
      <c r="C76" s="74" t="s">
        <v>301</v>
      </c>
      <c r="D76" s="73" t="s">
        <v>292</v>
      </c>
      <c r="E76" s="73" t="s">
        <v>112</v>
      </c>
      <c r="F76" s="73" t="s">
        <v>302</v>
      </c>
      <c r="G76" s="53" t="s">
        <v>303</v>
      </c>
      <c r="H76" s="4" t="s">
        <v>304</v>
      </c>
      <c r="I76" s="128" t="s">
        <v>91</v>
      </c>
      <c r="J76" s="7"/>
      <c r="K76" s="7" t="s">
        <v>92</v>
      </c>
      <c r="L76" s="7"/>
      <c r="M76" s="7"/>
      <c r="N76" s="73" t="s">
        <v>93</v>
      </c>
      <c r="O76" s="216" t="s">
        <v>785</v>
      </c>
      <c r="P76" s="216" t="s">
        <v>737</v>
      </c>
      <c r="Q76" s="205"/>
      <c r="R76" s="214" t="s">
        <v>327</v>
      </c>
    </row>
    <row r="77" spans="2:18" s="77" customFormat="1" ht="78" customHeight="1" thickBot="1" x14ac:dyDescent="0.35">
      <c r="B77" s="96">
        <f t="shared" si="1"/>
        <v>70</v>
      </c>
      <c r="C77" s="74" t="s">
        <v>305</v>
      </c>
      <c r="D77" s="73" t="s">
        <v>94</v>
      </c>
      <c r="E77" s="73" t="s">
        <v>95</v>
      </c>
      <c r="F77" s="73" t="s">
        <v>306</v>
      </c>
      <c r="G77" s="53" t="s">
        <v>307</v>
      </c>
      <c r="H77" s="4" t="s">
        <v>308</v>
      </c>
      <c r="I77" s="128" t="s">
        <v>138</v>
      </c>
      <c r="J77" s="7"/>
      <c r="K77" s="7" t="s">
        <v>92</v>
      </c>
      <c r="L77" s="7"/>
      <c r="M77" s="7"/>
      <c r="N77" s="73" t="s">
        <v>93</v>
      </c>
      <c r="O77" s="216"/>
      <c r="P77" s="216"/>
      <c r="Q77" s="205"/>
      <c r="R77" s="214"/>
    </row>
    <row r="78" spans="2:18" s="77" customFormat="1" ht="61.5" customHeight="1" thickBot="1" x14ac:dyDescent="0.35">
      <c r="B78" s="96">
        <f t="shared" si="1"/>
        <v>71</v>
      </c>
      <c r="C78" s="74" t="s">
        <v>301</v>
      </c>
      <c r="D78" s="73" t="s">
        <v>134</v>
      </c>
      <c r="E78" s="73" t="s">
        <v>149</v>
      </c>
      <c r="F78" s="73" t="s">
        <v>309</v>
      </c>
      <c r="G78" s="53" t="s">
        <v>310</v>
      </c>
      <c r="H78" s="4" t="s">
        <v>311</v>
      </c>
      <c r="I78" s="128" t="s">
        <v>91</v>
      </c>
      <c r="J78" s="7"/>
      <c r="K78" s="7" t="s">
        <v>92</v>
      </c>
      <c r="L78" s="7"/>
      <c r="M78" s="7"/>
      <c r="N78" s="73" t="s">
        <v>312</v>
      </c>
      <c r="O78" s="216"/>
      <c r="P78" s="216"/>
      <c r="Q78" s="205"/>
      <c r="R78" s="214"/>
    </row>
    <row r="79" spans="2:18" s="77" customFormat="1" ht="54.75" customHeight="1" thickBot="1" x14ac:dyDescent="0.35">
      <c r="B79" s="96">
        <f t="shared" si="1"/>
        <v>72</v>
      </c>
      <c r="C79" s="74" t="s">
        <v>301</v>
      </c>
      <c r="D79" s="73" t="s">
        <v>292</v>
      </c>
      <c r="E79" s="73" t="s">
        <v>103</v>
      </c>
      <c r="F79" s="73" t="s">
        <v>313</v>
      </c>
      <c r="G79" s="53" t="s">
        <v>314</v>
      </c>
      <c r="H79" s="4" t="s">
        <v>315</v>
      </c>
      <c r="I79" s="128" t="s">
        <v>91</v>
      </c>
      <c r="J79" s="7"/>
      <c r="K79" s="7" t="s">
        <v>92</v>
      </c>
      <c r="L79" s="7"/>
      <c r="M79" s="7"/>
      <c r="N79" s="73" t="s">
        <v>316</v>
      </c>
      <c r="O79" s="216"/>
      <c r="P79" s="216"/>
      <c r="Q79" s="205"/>
      <c r="R79" s="214"/>
    </row>
    <row r="80" spans="2:18" s="77" customFormat="1" ht="76.5" customHeight="1" thickBot="1" x14ac:dyDescent="0.35">
      <c r="B80" s="96">
        <f t="shared" si="1"/>
        <v>73</v>
      </c>
      <c r="C80" s="74" t="s">
        <v>301</v>
      </c>
      <c r="D80" s="73" t="s">
        <v>208</v>
      </c>
      <c r="E80" s="73" t="s">
        <v>149</v>
      </c>
      <c r="F80" s="73" t="s">
        <v>317</v>
      </c>
      <c r="G80" s="53" t="s">
        <v>318</v>
      </c>
      <c r="H80" s="4" t="s">
        <v>319</v>
      </c>
      <c r="I80" s="128" t="s">
        <v>91</v>
      </c>
      <c r="J80" s="7"/>
      <c r="K80" s="7" t="s">
        <v>92</v>
      </c>
      <c r="L80" s="7"/>
      <c r="M80" s="7"/>
      <c r="N80" s="73" t="s">
        <v>93</v>
      </c>
      <c r="O80" s="216"/>
      <c r="P80" s="216"/>
      <c r="Q80" s="205"/>
      <c r="R80" s="214"/>
    </row>
    <row r="81" spans="2:18" s="77" customFormat="1" ht="81" customHeight="1" thickBot="1" x14ac:dyDescent="0.35">
      <c r="B81" s="96">
        <f t="shared" si="1"/>
        <v>74</v>
      </c>
      <c r="C81" s="74" t="s">
        <v>301</v>
      </c>
      <c r="D81" s="73" t="s">
        <v>208</v>
      </c>
      <c r="E81" s="73" t="s">
        <v>149</v>
      </c>
      <c r="F81" s="73" t="s">
        <v>320</v>
      </c>
      <c r="G81" s="53" t="s">
        <v>321</v>
      </c>
      <c r="H81" s="4" t="s">
        <v>322</v>
      </c>
      <c r="I81" s="128" t="s">
        <v>91</v>
      </c>
      <c r="J81" s="7"/>
      <c r="K81" s="7" t="s">
        <v>92</v>
      </c>
      <c r="L81" s="7"/>
      <c r="M81" s="7"/>
      <c r="N81" s="73" t="s">
        <v>93</v>
      </c>
      <c r="O81" s="216"/>
      <c r="P81" s="216"/>
      <c r="Q81" s="205"/>
      <c r="R81" s="214"/>
    </row>
    <row r="82" spans="2:18" s="77" customFormat="1" ht="75" customHeight="1" thickBot="1" x14ac:dyDescent="0.35">
      <c r="B82" s="96">
        <f t="shared" si="1"/>
        <v>75</v>
      </c>
      <c r="C82" s="73" t="s">
        <v>45</v>
      </c>
      <c r="D82" s="73" t="s">
        <v>94</v>
      </c>
      <c r="E82" s="73" t="s">
        <v>95</v>
      </c>
      <c r="F82" s="73" t="s">
        <v>329</v>
      </c>
      <c r="G82" s="53" t="s">
        <v>330</v>
      </c>
      <c r="H82" s="4" t="s">
        <v>331</v>
      </c>
      <c r="I82" s="127" t="s">
        <v>91</v>
      </c>
      <c r="J82" s="7"/>
      <c r="K82" s="7" t="s">
        <v>92</v>
      </c>
      <c r="L82" s="7"/>
      <c r="M82" s="7"/>
      <c r="N82" s="73" t="s">
        <v>332</v>
      </c>
      <c r="O82" s="216" t="s">
        <v>765</v>
      </c>
      <c r="P82" s="216" t="s">
        <v>745</v>
      </c>
      <c r="Q82" s="205"/>
      <c r="R82" s="214" t="s">
        <v>333</v>
      </c>
    </row>
    <row r="83" spans="2:18" s="77" customFormat="1" ht="75" customHeight="1" thickBot="1" x14ac:dyDescent="0.35">
      <c r="B83" s="96">
        <f t="shared" si="1"/>
        <v>76</v>
      </c>
      <c r="C83" s="73" t="s">
        <v>45</v>
      </c>
      <c r="D83" s="73" t="s">
        <v>198</v>
      </c>
      <c r="E83" s="73" t="s">
        <v>238</v>
      </c>
      <c r="F83" s="73" t="s">
        <v>334</v>
      </c>
      <c r="G83" s="72" t="s">
        <v>335</v>
      </c>
      <c r="H83" s="73" t="s">
        <v>169</v>
      </c>
      <c r="I83" s="127" t="s">
        <v>91</v>
      </c>
      <c r="J83" s="7"/>
      <c r="K83" s="7" t="s">
        <v>92</v>
      </c>
      <c r="L83" s="7"/>
      <c r="M83" s="7"/>
      <c r="N83" s="73" t="s">
        <v>332</v>
      </c>
      <c r="O83" s="216"/>
      <c r="P83" s="216"/>
      <c r="Q83" s="205"/>
      <c r="R83" s="214"/>
    </row>
    <row r="84" spans="2:18" s="77" customFormat="1" ht="96.75" customHeight="1" thickBot="1" x14ac:dyDescent="0.35">
      <c r="B84" s="96">
        <f t="shared" si="1"/>
        <v>77</v>
      </c>
      <c r="C84" s="73" t="s">
        <v>45</v>
      </c>
      <c r="D84" s="73" t="s">
        <v>336</v>
      </c>
      <c r="E84" s="73" t="s">
        <v>238</v>
      </c>
      <c r="F84" s="73" t="s">
        <v>337</v>
      </c>
      <c r="G84" s="72" t="s">
        <v>338</v>
      </c>
      <c r="H84" s="73" t="s">
        <v>339</v>
      </c>
      <c r="I84" s="127" t="s">
        <v>91</v>
      </c>
      <c r="J84" s="7"/>
      <c r="K84" s="7" t="s">
        <v>92</v>
      </c>
      <c r="L84" s="7"/>
      <c r="M84" s="7"/>
      <c r="N84" s="73" t="s">
        <v>332</v>
      </c>
      <c r="O84" s="216"/>
      <c r="P84" s="216"/>
      <c r="Q84" s="205"/>
      <c r="R84" s="214"/>
    </row>
    <row r="85" spans="2:18" s="77" customFormat="1" ht="105" customHeight="1" thickBot="1" x14ac:dyDescent="0.35">
      <c r="B85" s="96">
        <f t="shared" si="1"/>
        <v>78</v>
      </c>
      <c r="C85" s="73" t="s">
        <v>340</v>
      </c>
      <c r="D85" s="215" t="s">
        <v>341</v>
      </c>
      <c r="E85" s="215" t="s">
        <v>238</v>
      </c>
      <c r="F85" s="215" t="s">
        <v>342</v>
      </c>
      <c r="G85" s="218" t="s">
        <v>343</v>
      </c>
      <c r="H85" s="73" t="s">
        <v>344</v>
      </c>
      <c r="I85" s="127" t="s">
        <v>91</v>
      </c>
      <c r="J85" s="7"/>
      <c r="K85" s="7" t="s">
        <v>92</v>
      </c>
      <c r="L85" s="7"/>
      <c r="M85" s="7"/>
      <c r="N85" s="73" t="s">
        <v>332</v>
      </c>
      <c r="O85" s="61" t="s">
        <v>766</v>
      </c>
      <c r="P85" s="216"/>
      <c r="Q85" s="206"/>
      <c r="R85" s="214"/>
    </row>
    <row r="86" spans="2:18" s="77" customFormat="1" ht="84" customHeight="1" thickBot="1" x14ac:dyDescent="0.35">
      <c r="B86" s="96">
        <f t="shared" si="1"/>
        <v>79</v>
      </c>
      <c r="C86" s="73" t="s">
        <v>345</v>
      </c>
      <c r="D86" s="215"/>
      <c r="E86" s="215"/>
      <c r="F86" s="215"/>
      <c r="G86" s="218"/>
      <c r="H86" s="73" t="s">
        <v>346</v>
      </c>
      <c r="I86" s="127" t="s">
        <v>91</v>
      </c>
      <c r="J86" s="7"/>
      <c r="K86" s="7" t="s">
        <v>92</v>
      </c>
      <c r="L86" s="7"/>
      <c r="M86" s="7"/>
      <c r="N86" s="73" t="s">
        <v>332</v>
      </c>
      <c r="O86" s="61" t="s">
        <v>668</v>
      </c>
      <c r="P86" s="60" t="s">
        <v>751</v>
      </c>
      <c r="Q86" s="58" t="s">
        <v>620</v>
      </c>
      <c r="R86" s="104" t="s">
        <v>347</v>
      </c>
    </row>
    <row r="87" spans="2:18" s="77" customFormat="1" ht="163.5" customHeight="1" thickBot="1" x14ac:dyDescent="0.35">
      <c r="B87" s="96">
        <f t="shared" si="1"/>
        <v>80</v>
      </c>
      <c r="C87" s="73" t="s">
        <v>46</v>
      </c>
      <c r="D87" s="73" t="s">
        <v>198</v>
      </c>
      <c r="E87" s="73" t="s">
        <v>149</v>
      </c>
      <c r="F87" s="73" t="s">
        <v>348</v>
      </c>
      <c r="G87" s="53" t="s">
        <v>349</v>
      </c>
      <c r="H87" s="4" t="s">
        <v>350</v>
      </c>
      <c r="I87" s="127" t="s">
        <v>91</v>
      </c>
      <c r="J87" s="71"/>
      <c r="K87" s="7" t="s">
        <v>92</v>
      </c>
      <c r="L87" s="7"/>
      <c r="M87" s="78"/>
      <c r="N87" s="73" t="s">
        <v>332</v>
      </c>
      <c r="O87" s="61" t="s">
        <v>732</v>
      </c>
      <c r="P87" s="60" t="s">
        <v>384</v>
      </c>
      <c r="Q87" s="58" t="s">
        <v>384</v>
      </c>
      <c r="R87" s="104" t="s">
        <v>326</v>
      </c>
    </row>
    <row r="88" spans="2:18" s="77" customFormat="1" ht="31.2" thickBot="1" x14ac:dyDescent="0.35">
      <c r="B88" s="96">
        <f t="shared" si="1"/>
        <v>81</v>
      </c>
      <c r="C88" s="73" t="s">
        <v>47</v>
      </c>
      <c r="D88" s="73" t="s">
        <v>94</v>
      </c>
      <c r="E88" s="73" t="s">
        <v>95</v>
      </c>
      <c r="F88" s="73" t="s">
        <v>96</v>
      </c>
      <c r="G88" s="72" t="s">
        <v>97</v>
      </c>
      <c r="H88" s="73" t="s">
        <v>351</v>
      </c>
      <c r="I88" s="127" t="s">
        <v>91</v>
      </c>
      <c r="J88" s="71"/>
      <c r="K88" s="7" t="s">
        <v>92</v>
      </c>
      <c r="L88" s="7"/>
      <c r="M88" s="7"/>
      <c r="N88" s="127" t="s">
        <v>352</v>
      </c>
      <c r="O88" s="216" t="s">
        <v>733</v>
      </c>
      <c r="P88" s="212" t="s">
        <v>738</v>
      </c>
      <c r="Q88" s="213" t="s">
        <v>793</v>
      </c>
      <c r="R88" s="214" t="s">
        <v>353</v>
      </c>
    </row>
    <row r="89" spans="2:18" s="77" customFormat="1" ht="75.75" customHeight="1" thickBot="1" x14ac:dyDescent="0.35">
      <c r="B89" s="96">
        <f t="shared" si="1"/>
        <v>82</v>
      </c>
      <c r="C89" s="73" t="s">
        <v>47</v>
      </c>
      <c r="D89" s="73" t="s">
        <v>86</v>
      </c>
      <c r="E89" s="73" t="s">
        <v>112</v>
      </c>
      <c r="F89" s="73" t="s">
        <v>354</v>
      </c>
      <c r="G89" s="72" t="s">
        <v>355</v>
      </c>
      <c r="H89" s="73" t="s">
        <v>635</v>
      </c>
      <c r="I89" s="127" t="s">
        <v>91</v>
      </c>
      <c r="J89" s="71"/>
      <c r="K89" s="7" t="s">
        <v>92</v>
      </c>
      <c r="L89" s="7"/>
      <c r="M89" s="7"/>
      <c r="N89" s="73" t="s">
        <v>332</v>
      </c>
      <c r="O89" s="216"/>
      <c r="P89" s="212"/>
      <c r="Q89" s="213"/>
      <c r="R89" s="214"/>
    </row>
    <row r="90" spans="2:18" s="77" customFormat="1" ht="82.5" customHeight="1" thickBot="1" x14ac:dyDescent="0.35">
      <c r="B90" s="96">
        <f t="shared" si="1"/>
        <v>83</v>
      </c>
      <c r="C90" s="73" t="s">
        <v>47</v>
      </c>
      <c r="D90" s="73" t="s">
        <v>86</v>
      </c>
      <c r="E90" s="73" t="s">
        <v>112</v>
      </c>
      <c r="F90" s="73" t="s">
        <v>356</v>
      </c>
      <c r="G90" s="53" t="s">
        <v>357</v>
      </c>
      <c r="H90" s="4" t="s">
        <v>358</v>
      </c>
      <c r="I90" s="127" t="s">
        <v>116</v>
      </c>
      <c r="J90" s="71"/>
      <c r="K90" s="7"/>
      <c r="L90" s="7"/>
      <c r="M90" s="7" t="s">
        <v>92</v>
      </c>
      <c r="N90" s="215" t="s">
        <v>332</v>
      </c>
      <c r="O90" s="216"/>
      <c r="P90" s="212"/>
      <c r="Q90" s="213"/>
      <c r="R90" s="214"/>
    </row>
    <row r="91" spans="2:18" s="77" customFormat="1" ht="27" thickBot="1" x14ac:dyDescent="0.35">
      <c r="B91" s="96">
        <f t="shared" si="1"/>
        <v>84</v>
      </c>
      <c r="C91" s="73" t="s">
        <v>47</v>
      </c>
      <c r="D91" s="73" t="s">
        <v>86</v>
      </c>
      <c r="E91" s="73" t="s">
        <v>112</v>
      </c>
      <c r="F91" s="73" t="s">
        <v>142</v>
      </c>
      <c r="G91" s="72" t="s">
        <v>143</v>
      </c>
      <c r="H91" s="4" t="s">
        <v>359</v>
      </c>
      <c r="I91" s="127" t="s">
        <v>91</v>
      </c>
      <c r="J91" s="71"/>
      <c r="K91" s="7" t="s">
        <v>92</v>
      </c>
      <c r="L91" s="7"/>
      <c r="M91" s="7"/>
      <c r="N91" s="215"/>
      <c r="O91" s="216"/>
      <c r="P91" s="212"/>
      <c r="Q91" s="213"/>
      <c r="R91" s="214"/>
    </row>
    <row r="92" spans="2:18" s="77" customFormat="1" ht="129" customHeight="1" thickBot="1" x14ac:dyDescent="0.35">
      <c r="B92" s="96">
        <f t="shared" si="1"/>
        <v>85</v>
      </c>
      <c r="C92" s="73" t="s">
        <v>49</v>
      </c>
      <c r="D92" s="73" t="s">
        <v>94</v>
      </c>
      <c r="E92" s="73" t="s">
        <v>95</v>
      </c>
      <c r="F92" s="73" t="s">
        <v>360</v>
      </c>
      <c r="G92" s="72" t="s">
        <v>361</v>
      </c>
      <c r="H92" s="73" t="s">
        <v>362</v>
      </c>
      <c r="I92" s="127" t="s">
        <v>91</v>
      </c>
      <c r="J92" s="71"/>
      <c r="K92" s="7" t="s">
        <v>92</v>
      </c>
      <c r="L92" s="7"/>
      <c r="M92" s="7"/>
      <c r="N92" s="73" t="s">
        <v>332</v>
      </c>
      <c r="O92" s="61" t="s">
        <v>767</v>
      </c>
      <c r="P92" s="216" t="s">
        <v>734</v>
      </c>
      <c r="Q92" s="217" t="s">
        <v>803</v>
      </c>
      <c r="R92" s="214" t="s">
        <v>363</v>
      </c>
    </row>
    <row r="93" spans="2:18" s="77" customFormat="1" ht="228" customHeight="1" thickBot="1" x14ac:dyDescent="0.35">
      <c r="B93" s="96">
        <f t="shared" si="1"/>
        <v>86</v>
      </c>
      <c r="C93" s="73" t="s">
        <v>49</v>
      </c>
      <c r="D93" s="73" t="s">
        <v>86</v>
      </c>
      <c r="E93" s="78" t="s">
        <v>103</v>
      </c>
      <c r="F93" s="73" t="s">
        <v>364</v>
      </c>
      <c r="G93" s="72" t="s">
        <v>365</v>
      </c>
      <c r="H93" s="73" t="s">
        <v>366</v>
      </c>
      <c r="I93" s="127" t="s">
        <v>91</v>
      </c>
      <c r="J93" s="71"/>
      <c r="K93" s="54" t="s">
        <v>92</v>
      </c>
      <c r="L93" s="54"/>
      <c r="M93" s="54"/>
      <c r="N93" s="73" t="s">
        <v>332</v>
      </c>
      <c r="O93" s="102" t="s">
        <v>784</v>
      </c>
      <c r="P93" s="216"/>
      <c r="Q93" s="217"/>
      <c r="R93" s="214"/>
    </row>
    <row r="94" spans="2:18" s="77" customFormat="1" ht="24" customHeight="1" thickBot="1" x14ac:dyDescent="0.35">
      <c r="B94" s="96">
        <f t="shared" si="1"/>
        <v>87</v>
      </c>
      <c r="C94" s="73" t="s">
        <v>49</v>
      </c>
      <c r="D94" s="215" t="s">
        <v>86</v>
      </c>
      <c r="E94" s="215" t="s">
        <v>112</v>
      </c>
      <c r="F94" s="215" t="s">
        <v>367</v>
      </c>
      <c r="G94" s="218" t="s">
        <v>368</v>
      </c>
      <c r="H94" s="73" t="s">
        <v>369</v>
      </c>
      <c r="I94" s="127" t="s">
        <v>91</v>
      </c>
      <c r="J94" s="71"/>
      <c r="K94" s="54" t="s">
        <v>92</v>
      </c>
      <c r="L94" s="7"/>
      <c r="M94" s="7"/>
      <c r="N94" s="73" t="s">
        <v>332</v>
      </c>
      <c r="O94" s="251" t="s">
        <v>678</v>
      </c>
      <c r="P94" s="216"/>
      <c r="Q94" s="217"/>
      <c r="R94" s="214"/>
    </row>
    <row r="95" spans="2:18" s="77" customFormat="1" ht="32.25" customHeight="1" thickBot="1" x14ac:dyDescent="0.35">
      <c r="B95" s="96">
        <f t="shared" si="1"/>
        <v>88</v>
      </c>
      <c r="C95" s="73" t="s">
        <v>48</v>
      </c>
      <c r="D95" s="215"/>
      <c r="E95" s="215"/>
      <c r="F95" s="215"/>
      <c r="G95" s="218"/>
      <c r="H95" s="73" t="s">
        <v>370</v>
      </c>
      <c r="I95" s="127" t="s">
        <v>91</v>
      </c>
      <c r="J95" s="71"/>
      <c r="K95" s="54" t="s">
        <v>92</v>
      </c>
      <c r="L95" s="7"/>
      <c r="M95" s="7"/>
      <c r="N95" s="73" t="s">
        <v>332</v>
      </c>
      <c r="O95" s="251"/>
      <c r="P95" s="216"/>
      <c r="Q95" s="217"/>
      <c r="R95" s="214"/>
    </row>
    <row r="96" spans="2:18" s="77" customFormat="1" ht="75.75" customHeight="1" thickBot="1" x14ac:dyDescent="0.35">
      <c r="B96" s="96">
        <f t="shared" si="1"/>
        <v>89</v>
      </c>
      <c r="C96" s="73" t="s">
        <v>49</v>
      </c>
      <c r="D96" s="73" t="s">
        <v>86</v>
      </c>
      <c r="E96" s="73" t="s">
        <v>112</v>
      </c>
      <c r="F96" s="73" t="s">
        <v>371</v>
      </c>
      <c r="G96" s="72" t="s">
        <v>372</v>
      </c>
      <c r="H96" s="73" t="s">
        <v>373</v>
      </c>
      <c r="I96" s="127" t="s">
        <v>91</v>
      </c>
      <c r="J96" s="71"/>
      <c r="K96" s="54" t="s">
        <v>92</v>
      </c>
      <c r="L96" s="7"/>
      <c r="M96" s="7"/>
      <c r="N96" s="73" t="s">
        <v>332</v>
      </c>
      <c r="O96" s="251"/>
      <c r="P96" s="216"/>
      <c r="Q96" s="217"/>
      <c r="R96" s="214"/>
    </row>
    <row r="97" spans="2:18" s="77" customFormat="1" ht="62.25" customHeight="1" thickBot="1" x14ac:dyDescent="0.35">
      <c r="B97" s="96">
        <f t="shared" si="1"/>
        <v>90</v>
      </c>
      <c r="C97" s="73" t="s">
        <v>50</v>
      </c>
      <c r="D97" s="73" t="s">
        <v>94</v>
      </c>
      <c r="E97" s="73" t="s">
        <v>108</v>
      </c>
      <c r="F97" s="73" t="s">
        <v>374</v>
      </c>
      <c r="G97" s="72" t="s">
        <v>375</v>
      </c>
      <c r="H97" s="73" t="s">
        <v>121</v>
      </c>
      <c r="I97" s="127" t="s">
        <v>91</v>
      </c>
      <c r="J97" s="71"/>
      <c r="K97" s="7"/>
      <c r="L97" s="7"/>
      <c r="M97" s="7" t="s">
        <v>92</v>
      </c>
      <c r="N97" s="73" t="s">
        <v>332</v>
      </c>
      <c r="O97" s="102" t="s">
        <v>669</v>
      </c>
      <c r="P97" s="212" t="s">
        <v>736</v>
      </c>
      <c r="Q97" s="217" t="s">
        <v>794</v>
      </c>
      <c r="R97" s="214" t="s">
        <v>666</v>
      </c>
    </row>
    <row r="98" spans="2:18" s="77" customFormat="1" ht="148.5" customHeight="1" thickBot="1" x14ac:dyDescent="0.35">
      <c r="B98" s="96">
        <f>+B97+1</f>
        <v>91</v>
      </c>
      <c r="C98" s="73" t="s">
        <v>50</v>
      </c>
      <c r="D98" s="73" t="s">
        <v>94</v>
      </c>
      <c r="E98" s="73" t="s">
        <v>95</v>
      </c>
      <c r="F98" s="73" t="s">
        <v>377</v>
      </c>
      <c r="G98" s="72" t="s">
        <v>378</v>
      </c>
      <c r="H98" s="73" t="s">
        <v>379</v>
      </c>
      <c r="I98" s="127" t="s">
        <v>91</v>
      </c>
      <c r="J98" s="71"/>
      <c r="K98" s="7" t="s">
        <v>92</v>
      </c>
      <c r="L98" s="7"/>
      <c r="M98" s="7"/>
      <c r="N98" s="73" t="s">
        <v>332</v>
      </c>
      <c r="O98" s="248" t="s">
        <v>768</v>
      </c>
      <c r="P98" s="212"/>
      <c r="Q98" s="217"/>
      <c r="R98" s="214"/>
    </row>
    <row r="99" spans="2:18" s="77" customFormat="1" ht="121.5" customHeight="1" thickBot="1" x14ac:dyDescent="0.35">
      <c r="B99" s="96">
        <f t="shared" si="1"/>
        <v>92</v>
      </c>
      <c r="C99" s="73" t="s">
        <v>50</v>
      </c>
      <c r="D99" s="73" t="s">
        <v>86</v>
      </c>
      <c r="E99" s="73" t="s">
        <v>112</v>
      </c>
      <c r="F99" s="73" t="s">
        <v>380</v>
      </c>
      <c r="G99" s="72" t="s">
        <v>381</v>
      </c>
      <c r="H99" s="73" t="s">
        <v>382</v>
      </c>
      <c r="I99" s="127" t="s">
        <v>91</v>
      </c>
      <c r="J99" s="71"/>
      <c r="K99" s="7" t="s">
        <v>92</v>
      </c>
      <c r="L99" s="7"/>
      <c r="M99" s="7"/>
      <c r="N99" s="73" t="s">
        <v>332</v>
      </c>
      <c r="O99" s="250"/>
      <c r="P99" s="212"/>
      <c r="Q99" s="217"/>
      <c r="R99" s="214"/>
    </row>
    <row r="100" spans="2:18" s="77" customFormat="1" ht="152.25" customHeight="1" thickBot="1" x14ac:dyDescent="0.35">
      <c r="B100" s="96">
        <f t="shared" si="1"/>
        <v>93</v>
      </c>
      <c r="C100" s="73" t="s">
        <v>50</v>
      </c>
      <c r="D100" s="73" t="s">
        <v>208</v>
      </c>
      <c r="E100" s="73" t="s">
        <v>238</v>
      </c>
      <c r="F100" s="73" t="s">
        <v>383</v>
      </c>
      <c r="G100" s="72" t="s">
        <v>510</v>
      </c>
      <c r="H100" s="73" t="s">
        <v>670</v>
      </c>
      <c r="I100" s="127" t="s">
        <v>91</v>
      </c>
      <c r="J100" s="121"/>
      <c r="K100" s="7"/>
      <c r="L100" s="7"/>
      <c r="M100" s="7" t="s">
        <v>92</v>
      </c>
      <c r="N100" s="73" t="s">
        <v>332</v>
      </c>
      <c r="O100" s="102" t="s">
        <v>769</v>
      </c>
      <c r="P100" s="103" t="s">
        <v>735</v>
      </c>
      <c r="Q100" s="217"/>
      <c r="R100" s="214"/>
    </row>
    <row r="101" spans="2:18" s="77" customFormat="1" ht="133.5" customHeight="1" thickBot="1" x14ac:dyDescent="0.35">
      <c r="B101" s="96">
        <f t="shared" si="1"/>
        <v>94</v>
      </c>
      <c r="C101" s="73" t="s">
        <v>51</v>
      </c>
      <c r="D101" s="73" t="s">
        <v>385</v>
      </c>
      <c r="E101" s="73" t="s">
        <v>238</v>
      </c>
      <c r="F101" s="73" t="s">
        <v>386</v>
      </c>
      <c r="G101" s="72" t="s">
        <v>387</v>
      </c>
      <c r="H101" s="73" t="s">
        <v>121</v>
      </c>
      <c r="I101" s="127" t="s">
        <v>91</v>
      </c>
      <c r="J101" s="71"/>
      <c r="K101" s="7" t="s">
        <v>92</v>
      </c>
      <c r="L101" s="7"/>
      <c r="M101" s="7"/>
      <c r="N101" s="73" t="s">
        <v>332</v>
      </c>
      <c r="O101" s="216" t="s">
        <v>770</v>
      </c>
      <c r="P101" s="212" t="s">
        <v>739</v>
      </c>
      <c r="Q101" s="217" t="s">
        <v>795</v>
      </c>
      <c r="R101" s="214" t="s">
        <v>388</v>
      </c>
    </row>
    <row r="102" spans="2:18" s="77" customFormat="1" ht="133.5" customHeight="1" thickBot="1" x14ac:dyDescent="0.35">
      <c r="B102" s="96">
        <f t="shared" si="1"/>
        <v>95</v>
      </c>
      <c r="C102" s="73" t="s">
        <v>51</v>
      </c>
      <c r="D102" s="73" t="s">
        <v>86</v>
      </c>
      <c r="E102" s="73" t="s">
        <v>103</v>
      </c>
      <c r="F102" s="73" t="s">
        <v>389</v>
      </c>
      <c r="G102" s="72" t="s">
        <v>390</v>
      </c>
      <c r="H102" s="73" t="s">
        <v>391</v>
      </c>
      <c r="I102" s="127" t="s">
        <v>710</v>
      </c>
      <c r="J102" s="71"/>
      <c r="K102" s="7"/>
      <c r="L102" s="7"/>
      <c r="M102" s="7" t="s">
        <v>92</v>
      </c>
      <c r="N102" s="73" t="s">
        <v>332</v>
      </c>
      <c r="O102" s="216"/>
      <c r="P102" s="212"/>
      <c r="Q102" s="217"/>
      <c r="R102" s="214"/>
    </row>
    <row r="103" spans="2:18" s="77" customFormat="1" ht="133.5" customHeight="1" thickBot="1" x14ac:dyDescent="0.35">
      <c r="B103" s="96">
        <f t="shared" si="1"/>
        <v>96</v>
      </c>
      <c r="C103" s="73" t="s">
        <v>51</v>
      </c>
      <c r="D103" s="73" t="s">
        <v>86</v>
      </c>
      <c r="E103" s="73" t="s">
        <v>112</v>
      </c>
      <c r="F103" s="73" t="s">
        <v>392</v>
      </c>
      <c r="G103" s="72" t="s">
        <v>393</v>
      </c>
      <c r="H103" s="73" t="s">
        <v>394</v>
      </c>
      <c r="I103" s="127" t="s">
        <v>138</v>
      </c>
      <c r="J103" s="71"/>
      <c r="K103" s="7" t="s">
        <v>92</v>
      </c>
      <c r="L103" s="7"/>
      <c r="M103" s="7"/>
      <c r="N103" s="73" t="s">
        <v>332</v>
      </c>
      <c r="O103" s="216"/>
      <c r="P103" s="212"/>
      <c r="Q103" s="217"/>
      <c r="R103" s="214"/>
    </row>
    <row r="104" spans="2:18" s="77" customFormat="1" ht="71.25" customHeight="1" thickBot="1" x14ac:dyDescent="0.35">
      <c r="B104" s="96">
        <f t="shared" si="1"/>
        <v>97</v>
      </c>
      <c r="C104" s="73" t="s">
        <v>40</v>
      </c>
      <c r="D104" s="215" t="s">
        <v>86</v>
      </c>
      <c r="E104" s="215" t="s">
        <v>103</v>
      </c>
      <c r="F104" s="215" t="s">
        <v>395</v>
      </c>
      <c r="G104" s="247" t="s">
        <v>396</v>
      </c>
      <c r="H104" s="4" t="s">
        <v>397</v>
      </c>
      <c r="I104" s="253" t="s">
        <v>711</v>
      </c>
      <c r="J104" s="71"/>
      <c r="K104" s="7"/>
      <c r="L104" s="7"/>
      <c r="M104" s="7" t="s">
        <v>92</v>
      </c>
      <c r="N104" s="73" t="s">
        <v>332</v>
      </c>
      <c r="O104" s="216" t="s">
        <v>783</v>
      </c>
      <c r="P104" s="212" t="s">
        <v>740</v>
      </c>
      <c r="Q104" s="217" t="s">
        <v>796</v>
      </c>
      <c r="R104" s="214" t="s">
        <v>398</v>
      </c>
    </row>
    <row r="105" spans="2:18" s="77" customFormat="1" ht="39" customHeight="1" thickBot="1" x14ac:dyDescent="0.35">
      <c r="B105" s="96">
        <f t="shared" si="1"/>
        <v>98</v>
      </c>
      <c r="C105" s="73" t="s">
        <v>52</v>
      </c>
      <c r="D105" s="215"/>
      <c r="E105" s="215"/>
      <c r="F105" s="215"/>
      <c r="G105" s="247"/>
      <c r="H105" s="4" t="s">
        <v>399</v>
      </c>
      <c r="I105" s="253"/>
      <c r="J105" s="71"/>
      <c r="K105" s="7"/>
      <c r="L105" s="7"/>
      <c r="M105" s="7" t="s">
        <v>92</v>
      </c>
      <c r="N105" s="73" t="s">
        <v>332</v>
      </c>
      <c r="O105" s="216"/>
      <c r="P105" s="212"/>
      <c r="Q105" s="217"/>
      <c r="R105" s="214"/>
    </row>
    <row r="106" spans="2:18" s="77" customFormat="1" ht="72.75" customHeight="1" thickBot="1" x14ac:dyDescent="0.35">
      <c r="B106" s="96">
        <f t="shared" si="1"/>
        <v>99</v>
      </c>
      <c r="C106" s="73" t="s">
        <v>52</v>
      </c>
      <c r="D106" s="73" t="s">
        <v>198</v>
      </c>
      <c r="E106" s="73" t="s">
        <v>238</v>
      </c>
      <c r="F106" s="73" t="s">
        <v>400</v>
      </c>
      <c r="G106" s="53" t="s">
        <v>401</v>
      </c>
      <c r="H106" s="4" t="s">
        <v>402</v>
      </c>
      <c r="I106" s="127" t="s">
        <v>91</v>
      </c>
      <c r="J106" s="71"/>
      <c r="K106" s="7" t="s">
        <v>92</v>
      </c>
      <c r="L106" s="7"/>
      <c r="M106" s="7"/>
      <c r="N106" s="73" t="s">
        <v>332</v>
      </c>
      <c r="O106" s="216"/>
      <c r="P106" s="212"/>
      <c r="Q106" s="217"/>
      <c r="R106" s="214"/>
    </row>
    <row r="107" spans="2:18" s="77" customFormat="1" ht="40.5" customHeight="1" thickBot="1" x14ac:dyDescent="0.35">
      <c r="B107" s="96">
        <f t="shared" si="1"/>
        <v>100</v>
      </c>
      <c r="C107" s="73" t="s">
        <v>40</v>
      </c>
      <c r="D107" s="215" t="s">
        <v>86</v>
      </c>
      <c r="E107" s="215" t="s">
        <v>103</v>
      </c>
      <c r="F107" s="215" t="s">
        <v>142</v>
      </c>
      <c r="G107" s="218" t="s">
        <v>143</v>
      </c>
      <c r="H107" s="73" t="s">
        <v>403</v>
      </c>
      <c r="I107" s="253" t="s">
        <v>138</v>
      </c>
      <c r="J107" s="71"/>
      <c r="K107" s="7" t="s">
        <v>92</v>
      </c>
      <c r="L107" s="7"/>
      <c r="M107" s="7"/>
      <c r="N107" s="73" t="s">
        <v>332</v>
      </c>
      <c r="O107" s="216"/>
      <c r="P107" s="212"/>
      <c r="Q107" s="217"/>
      <c r="R107" s="214"/>
    </row>
    <row r="108" spans="2:18" s="77" customFormat="1" ht="59.25" customHeight="1" thickBot="1" x14ac:dyDescent="0.35">
      <c r="B108" s="96">
        <f t="shared" si="1"/>
        <v>101</v>
      </c>
      <c r="C108" s="73" t="s">
        <v>52</v>
      </c>
      <c r="D108" s="215"/>
      <c r="E108" s="215"/>
      <c r="F108" s="215"/>
      <c r="G108" s="218"/>
      <c r="H108" s="73" t="s">
        <v>404</v>
      </c>
      <c r="I108" s="253"/>
      <c r="J108" s="71"/>
      <c r="K108" s="7" t="s">
        <v>92</v>
      </c>
      <c r="L108" s="7"/>
      <c r="M108" s="7"/>
      <c r="N108" s="73" t="s">
        <v>332</v>
      </c>
      <c r="O108" s="216"/>
      <c r="P108" s="212"/>
      <c r="Q108" s="217"/>
      <c r="R108" s="214"/>
    </row>
    <row r="109" spans="2:18" s="98" customFormat="1" ht="76.5" customHeight="1" thickBot="1" x14ac:dyDescent="0.35">
      <c r="B109" s="96">
        <f t="shared" si="1"/>
        <v>102</v>
      </c>
      <c r="C109" s="73" t="s">
        <v>40</v>
      </c>
      <c r="D109" s="73" t="s">
        <v>122</v>
      </c>
      <c r="E109" s="73" t="s">
        <v>123</v>
      </c>
      <c r="F109" s="73" t="s">
        <v>124</v>
      </c>
      <c r="G109" s="72" t="s">
        <v>125</v>
      </c>
      <c r="H109" s="73" t="s">
        <v>405</v>
      </c>
      <c r="I109" s="127" t="s">
        <v>91</v>
      </c>
      <c r="J109" s="71"/>
      <c r="K109" s="7" t="s">
        <v>92</v>
      </c>
      <c r="L109" s="7"/>
      <c r="M109" s="7"/>
      <c r="N109" s="127" t="s">
        <v>406</v>
      </c>
      <c r="O109" s="216"/>
      <c r="P109" s="252"/>
      <c r="Q109" s="217"/>
      <c r="R109" s="104" t="s">
        <v>407</v>
      </c>
    </row>
    <row r="110" spans="2:18" s="77" customFormat="1" ht="76.5" customHeight="1" thickBot="1" x14ac:dyDescent="0.35">
      <c r="B110" s="96">
        <f t="shared" si="1"/>
        <v>103</v>
      </c>
      <c r="C110" s="73" t="s">
        <v>40</v>
      </c>
      <c r="D110" s="73" t="s">
        <v>208</v>
      </c>
      <c r="E110" s="73" t="s">
        <v>149</v>
      </c>
      <c r="F110" s="73" t="s">
        <v>408</v>
      </c>
      <c r="G110" s="72" t="s">
        <v>409</v>
      </c>
      <c r="H110" s="73" t="s">
        <v>169</v>
      </c>
      <c r="I110" s="127" t="s">
        <v>91</v>
      </c>
      <c r="J110" s="71"/>
      <c r="K110" s="7" t="s">
        <v>92</v>
      </c>
      <c r="L110" s="7"/>
      <c r="M110" s="7"/>
      <c r="N110" s="73" t="s">
        <v>332</v>
      </c>
      <c r="O110" s="216"/>
      <c r="P110" s="212"/>
      <c r="Q110" s="217"/>
      <c r="R110" s="105" t="s">
        <v>326</v>
      </c>
    </row>
    <row r="111" spans="2:18" s="77" customFormat="1" ht="168.75" customHeight="1" thickBot="1" x14ac:dyDescent="0.35">
      <c r="B111" s="96">
        <f t="shared" si="1"/>
        <v>104</v>
      </c>
      <c r="C111" s="73" t="s">
        <v>40</v>
      </c>
      <c r="D111" s="73" t="s">
        <v>176</v>
      </c>
      <c r="E111" s="73" t="s">
        <v>149</v>
      </c>
      <c r="F111" s="73" t="s">
        <v>410</v>
      </c>
      <c r="G111" s="72" t="s">
        <v>411</v>
      </c>
      <c r="H111" s="73" t="s">
        <v>412</v>
      </c>
      <c r="I111" s="127" t="s">
        <v>91</v>
      </c>
      <c r="J111" s="71"/>
      <c r="K111" s="7" t="s">
        <v>92</v>
      </c>
      <c r="L111" s="7"/>
      <c r="M111" s="7"/>
      <c r="N111" s="73" t="s">
        <v>332</v>
      </c>
      <c r="O111" s="216"/>
      <c r="P111" s="212"/>
      <c r="Q111" s="217"/>
      <c r="R111" s="105" t="s">
        <v>326</v>
      </c>
    </row>
    <row r="112" spans="2:18" s="77" customFormat="1" ht="90" customHeight="1" thickBot="1" x14ac:dyDescent="0.35">
      <c r="B112" s="96">
        <f t="shared" si="1"/>
        <v>105</v>
      </c>
      <c r="C112" s="73" t="s">
        <v>52</v>
      </c>
      <c r="D112" s="73" t="s">
        <v>198</v>
      </c>
      <c r="E112" s="73" t="s">
        <v>149</v>
      </c>
      <c r="F112" s="73" t="s">
        <v>400</v>
      </c>
      <c r="G112" s="53" t="s">
        <v>413</v>
      </c>
      <c r="H112" s="73" t="s">
        <v>121</v>
      </c>
      <c r="I112" s="127" t="s">
        <v>91</v>
      </c>
      <c r="J112" s="71"/>
      <c r="K112" s="7" t="s">
        <v>92</v>
      </c>
      <c r="L112" s="7"/>
      <c r="M112" s="7"/>
      <c r="N112" s="73" t="s">
        <v>332</v>
      </c>
      <c r="O112" s="102" t="s">
        <v>752</v>
      </c>
      <c r="P112" s="60" t="s">
        <v>775</v>
      </c>
      <c r="Q112" s="217"/>
      <c r="R112" s="105" t="s">
        <v>326</v>
      </c>
    </row>
    <row r="113" spans="2:18" s="77" customFormat="1" ht="85.5" customHeight="1" thickBot="1" x14ac:dyDescent="0.35">
      <c r="B113" s="96">
        <f t="shared" si="1"/>
        <v>106</v>
      </c>
      <c r="C113" s="73" t="s">
        <v>414</v>
      </c>
      <c r="D113" s="215" t="s">
        <v>94</v>
      </c>
      <c r="E113" s="215" t="s">
        <v>95</v>
      </c>
      <c r="F113" s="215" t="s">
        <v>415</v>
      </c>
      <c r="G113" s="218" t="s">
        <v>416</v>
      </c>
      <c r="H113" s="73" t="s">
        <v>417</v>
      </c>
      <c r="I113" s="253" t="s">
        <v>138</v>
      </c>
      <c r="J113" s="257"/>
      <c r="K113" s="7" t="s">
        <v>92</v>
      </c>
      <c r="L113" s="7"/>
      <c r="M113" s="7"/>
      <c r="N113" s="73" t="s">
        <v>332</v>
      </c>
      <c r="O113" s="102" t="s">
        <v>722</v>
      </c>
      <c r="P113" s="13" t="s">
        <v>741</v>
      </c>
      <c r="Q113" s="217" t="s">
        <v>418</v>
      </c>
      <c r="R113" s="258" t="s">
        <v>326</v>
      </c>
    </row>
    <row r="114" spans="2:18" s="77" customFormat="1" ht="54" customHeight="1" thickBot="1" x14ac:dyDescent="0.35">
      <c r="B114" s="96">
        <f t="shared" si="1"/>
        <v>107</v>
      </c>
      <c r="C114" s="73" t="s">
        <v>53</v>
      </c>
      <c r="D114" s="215"/>
      <c r="E114" s="215"/>
      <c r="F114" s="215"/>
      <c r="G114" s="218"/>
      <c r="H114" s="73" t="s">
        <v>419</v>
      </c>
      <c r="I114" s="253"/>
      <c r="J114" s="257"/>
      <c r="K114" s="7" t="s">
        <v>92</v>
      </c>
      <c r="L114" s="7"/>
      <c r="M114" s="7"/>
      <c r="N114" s="73" t="s">
        <v>332</v>
      </c>
      <c r="O114" s="102" t="s">
        <v>621</v>
      </c>
      <c r="P114" s="254" t="s">
        <v>746</v>
      </c>
      <c r="Q114" s="217"/>
      <c r="R114" s="258"/>
    </row>
    <row r="115" spans="2:18" s="77" customFormat="1" ht="242.25" customHeight="1" thickBot="1" x14ac:dyDescent="0.35">
      <c r="B115" s="96">
        <f t="shared" si="1"/>
        <v>108</v>
      </c>
      <c r="C115" s="73" t="s">
        <v>53</v>
      </c>
      <c r="D115" s="73" t="s">
        <v>86</v>
      </c>
      <c r="E115" s="73" t="s">
        <v>112</v>
      </c>
      <c r="F115" s="73" t="s">
        <v>420</v>
      </c>
      <c r="G115" s="72" t="s">
        <v>421</v>
      </c>
      <c r="H115" s="73" t="s">
        <v>121</v>
      </c>
      <c r="I115" s="127" t="s">
        <v>138</v>
      </c>
      <c r="J115" s="71"/>
      <c r="K115" s="7" t="s">
        <v>92</v>
      </c>
      <c r="L115" s="7"/>
      <c r="M115" s="7"/>
      <c r="N115" s="73" t="s">
        <v>332</v>
      </c>
      <c r="O115" s="102" t="s">
        <v>771</v>
      </c>
      <c r="P115" s="255"/>
      <c r="Q115" s="217"/>
      <c r="R115" s="258"/>
    </row>
    <row r="116" spans="2:18" s="77" customFormat="1" ht="53.4" thickBot="1" x14ac:dyDescent="0.35">
      <c r="B116" s="96">
        <f t="shared" si="1"/>
        <v>109</v>
      </c>
      <c r="C116" s="73" t="s">
        <v>54</v>
      </c>
      <c r="D116" s="73" t="s">
        <v>86</v>
      </c>
      <c r="E116" s="73" t="s">
        <v>103</v>
      </c>
      <c r="F116" s="73" t="s">
        <v>422</v>
      </c>
      <c r="G116" s="72" t="s">
        <v>423</v>
      </c>
      <c r="H116" s="73" t="s">
        <v>424</v>
      </c>
      <c r="I116" s="127" t="s">
        <v>712</v>
      </c>
      <c r="J116" s="71"/>
      <c r="K116" s="7"/>
      <c r="L116" s="7"/>
      <c r="M116" s="7" t="s">
        <v>92</v>
      </c>
      <c r="N116" s="73" t="s">
        <v>332</v>
      </c>
      <c r="O116" s="216" t="s">
        <v>723</v>
      </c>
      <c r="P116" s="212" t="s">
        <v>742</v>
      </c>
      <c r="Q116" s="217" t="s">
        <v>622</v>
      </c>
      <c r="R116" s="214" t="s">
        <v>326</v>
      </c>
    </row>
    <row r="117" spans="2:18" s="77" customFormat="1" ht="66.599999999999994" thickBot="1" x14ac:dyDescent="0.35">
      <c r="B117" s="96">
        <f t="shared" si="1"/>
        <v>110</v>
      </c>
      <c r="C117" s="73" t="s">
        <v>54</v>
      </c>
      <c r="D117" s="73" t="s">
        <v>86</v>
      </c>
      <c r="E117" s="73" t="s">
        <v>112</v>
      </c>
      <c r="F117" s="73" t="s">
        <v>425</v>
      </c>
      <c r="G117" s="72" t="s">
        <v>426</v>
      </c>
      <c r="H117" s="73" t="s">
        <v>427</v>
      </c>
      <c r="I117" s="127" t="s">
        <v>91</v>
      </c>
      <c r="J117" s="71"/>
      <c r="K117" s="7" t="s">
        <v>92</v>
      </c>
      <c r="L117" s="7"/>
      <c r="M117" s="7"/>
      <c r="N117" s="73" t="s">
        <v>332</v>
      </c>
      <c r="O117" s="216"/>
      <c r="P117" s="212"/>
      <c r="Q117" s="217"/>
      <c r="R117" s="214"/>
    </row>
    <row r="118" spans="2:18" s="77" customFormat="1" ht="27" thickBot="1" x14ac:dyDescent="0.35">
      <c r="B118" s="96">
        <f t="shared" si="1"/>
        <v>111</v>
      </c>
      <c r="C118" s="73" t="s">
        <v>54</v>
      </c>
      <c r="D118" s="73" t="s">
        <v>86</v>
      </c>
      <c r="E118" s="73" t="s">
        <v>112</v>
      </c>
      <c r="F118" s="73" t="s">
        <v>392</v>
      </c>
      <c r="G118" s="72" t="s">
        <v>393</v>
      </c>
      <c r="H118" s="73" t="s">
        <v>428</v>
      </c>
      <c r="I118" s="127" t="s">
        <v>138</v>
      </c>
      <c r="J118" s="71"/>
      <c r="K118" s="7" t="s">
        <v>92</v>
      </c>
      <c r="L118" s="7"/>
      <c r="M118" s="7"/>
      <c r="N118" s="73" t="s">
        <v>332</v>
      </c>
      <c r="O118" s="216"/>
      <c r="P118" s="212"/>
      <c r="Q118" s="217"/>
      <c r="R118" s="214"/>
    </row>
    <row r="119" spans="2:18" s="77" customFormat="1" ht="141.75" customHeight="1" thickBot="1" x14ac:dyDescent="0.35">
      <c r="B119" s="96">
        <f t="shared" si="1"/>
        <v>112</v>
      </c>
      <c r="C119" s="73" t="s">
        <v>429</v>
      </c>
      <c r="D119" s="73" t="s">
        <v>94</v>
      </c>
      <c r="E119" s="73" t="s">
        <v>95</v>
      </c>
      <c r="F119" s="73" t="s">
        <v>430</v>
      </c>
      <c r="G119" s="72" t="s">
        <v>431</v>
      </c>
      <c r="H119" s="73" t="s">
        <v>121</v>
      </c>
      <c r="I119" s="127" t="s">
        <v>91</v>
      </c>
      <c r="J119" s="71"/>
      <c r="K119" s="7" t="s">
        <v>92</v>
      </c>
      <c r="L119" s="7"/>
      <c r="M119" s="7"/>
      <c r="N119" s="73" t="s">
        <v>332</v>
      </c>
      <c r="O119" s="216" t="s">
        <v>753</v>
      </c>
      <c r="P119" s="212" t="s">
        <v>776</v>
      </c>
      <c r="Q119" s="217" t="s">
        <v>432</v>
      </c>
      <c r="R119" s="214" t="s">
        <v>433</v>
      </c>
    </row>
    <row r="120" spans="2:18" s="77" customFormat="1" ht="141.75" customHeight="1" thickBot="1" x14ac:dyDescent="0.35">
      <c r="B120" s="96">
        <f t="shared" si="1"/>
        <v>113</v>
      </c>
      <c r="C120" s="73" t="s">
        <v>429</v>
      </c>
      <c r="D120" s="73" t="s">
        <v>434</v>
      </c>
      <c r="E120" s="73" t="s">
        <v>108</v>
      </c>
      <c r="F120" s="73" t="s">
        <v>435</v>
      </c>
      <c r="G120" s="72" t="s">
        <v>436</v>
      </c>
      <c r="H120" s="73" t="s">
        <v>121</v>
      </c>
      <c r="I120" s="127" t="s">
        <v>91</v>
      </c>
      <c r="J120" s="71"/>
      <c r="K120" s="7" t="s">
        <v>92</v>
      </c>
      <c r="L120" s="7"/>
      <c r="M120" s="7"/>
      <c r="N120" s="73" t="s">
        <v>332</v>
      </c>
      <c r="O120" s="216"/>
      <c r="P120" s="212"/>
      <c r="Q120" s="217"/>
      <c r="R120" s="214"/>
    </row>
    <row r="121" spans="2:18" s="77" customFormat="1" ht="141.75" customHeight="1" thickBot="1" x14ac:dyDescent="0.35">
      <c r="B121" s="96">
        <f t="shared" si="1"/>
        <v>114</v>
      </c>
      <c r="C121" s="73" t="s">
        <v>429</v>
      </c>
      <c r="D121" s="73" t="s">
        <v>86</v>
      </c>
      <c r="E121" s="73" t="s">
        <v>112</v>
      </c>
      <c r="F121" s="73" t="s">
        <v>437</v>
      </c>
      <c r="G121" s="72" t="s">
        <v>438</v>
      </c>
      <c r="H121" s="73" t="s">
        <v>121</v>
      </c>
      <c r="I121" s="127" t="s">
        <v>713</v>
      </c>
      <c r="J121" s="71"/>
      <c r="K121" s="7"/>
      <c r="L121" s="7"/>
      <c r="M121" s="7" t="s">
        <v>92</v>
      </c>
      <c r="N121" s="73" t="s">
        <v>332</v>
      </c>
      <c r="O121" s="216"/>
      <c r="P121" s="212"/>
      <c r="Q121" s="217"/>
      <c r="R121" s="214"/>
    </row>
    <row r="122" spans="2:18" s="77" customFormat="1" ht="141.75" customHeight="1" thickBot="1" x14ac:dyDescent="0.35">
      <c r="B122" s="96">
        <f t="shared" si="1"/>
        <v>115</v>
      </c>
      <c r="C122" s="73" t="s">
        <v>429</v>
      </c>
      <c r="D122" s="73" t="s">
        <v>86</v>
      </c>
      <c r="E122" s="73" t="s">
        <v>103</v>
      </c>
      <c r="F122" s="73" t="s">
        <v>439</v>
      </c>
      <c r="G122" s="72" t="s">
        <v>440</v>
      </c>
      <c r="H122" s="73" t="s">
        <v>441</v>
      </c>
      <c r="I122" s="127" t="s">
        <v>91</v>
      </c>
      <c r="J122" s="71"/>
      <c r="K122" s="7" t="s">
        <v>92</v>
      </c>
      <c r="L122" s="7"/>
      <c r="M122" s="7"/>
      <c r="N122" s="73" t="s">
        <v>332</v>
      </c>
      <c r="O122" s="216"/>
      <c r="P122" s="212"/>
      <c r="Q122" s="217"/>
      <c r="R122" s="214"/>
    </row>
    <row r="123" spans="2:18" s="77" customFormat="1" ht="27" thickBot="1" x14ac:dyDescent="0.35">
      <c r="B123" s="96">
        <f t="shared" si="1"/>
        <v>116</v>
      </c>
      <c r="C123" s="73" t="s">
        <v>58</v>
      </c>
      <c r="D123" s="73" t="s">
        <v>442</v>
      </c>
      <c r="E123" s="73" t="s">
        <v>443</v>
      </c>
      <c r="F123" s="73">
        <v>1991</v>
      </c>
      <c r="G123" s="53" t="s">
        <v>444</v>
      </c>
      <c r="H123" s="4" t="s">
        <v>445</v>
      </c>
      <c r="I123" s="128" t="s">
        <v>91</v>
      </c>
      <c r="J123" s="71"/>
      <c r="K123" s="7" t="s">
        <v>92</v>
      </c>
      <c r="L123" s="7"/>
      <c r="M123" s="7"/>
      <c r="N123" s="73" t="s">
        <v>332</v>
      </c>
      <c r="O123" s="216" t="s">
        <v>446</v>
      </c>
      <c r="P123" s="212" t="s">
        <v>679</v>
      </c>
      <c r="Q123" s="213" t="s">
        <v>804</v>
      </c>
      <c r="R123" s="214" t="s">
        <v>447</v>
      </c>
    </row>
    <row r="124" spans="2:18" s="77" customFormat="1" ht="69.75" customHeight="1" thickBot="1" x14ac:dyDescent="0.35">
      <c r="B124" s="96">
        <f t="shared" si="1"/>
        <v>117</v>
      </c>
      <c r="C124" s="73" t="s">
        <v>448</v>
      </c>
      <c r="D124" s="73" t="s">
        <v>94</v>
      </c>
      <c r="E124" s="73" t="s">
        <v>95</v>
      </c>
      <c r="F124" s="73" t="s">
        <v>449</v>
      </c>
      <c r="G124" s="53" t="s">
        <v>450</v>
      </c>
      <c r="H124" s="4" t="s">
        <v>451</v>
      </c>
      <c r="I124" s="128" t="s">
        <v>91</v>
      </c>
      <c r="J124" s="71"/>
      <c r="K124" s="7" t="s">
        <v>92</v>
      </c>
      <c r="L124" s="7"/>
      <c r="M124" s="7"/>
      <c r="N124" s="73" t="s">
        <v>332</v>
      </c>
      <c r="O124" s="216"/>
      <c r="P124" s="212"/>
      <c r="Q124" s="213"/>
      <c r="R124" s="214"/>
    </row>
    <row r="125" spans="2:18" s="77" customFormat="1" ht="53.4" thickBot="1" x14ac:dyDescent="0.35">
      <c r="B125" s="96">
        <f t="shared" si="1"/>
        <v>118</v>
      </c>
      <c r="C125" s="73" t="s">
        <v>58</v>
      </c>
      <c r="D125" s="73" t="s">
        <v>107</v>
      </c>
      <c r="E125" s="73" t="s">
        <v>108</v>
      </c>
      <c r="F125" s="73" t="s">
        <v>109</v>
      </c>
      <c r="G125" s="53" t="s">
        <v>110</v>
      </c>
      <c r="H125" s="4" t="s">
        <v>772</v>
      </c>
      <c r="I125" s="128" t="s">
        <v>91</v>
      </c>
      <c r="J125" s="71"/>
      <c r="K125" s="7"/>
      <c r="L125" s="7"/>
      <c r="M125" s="7" t="s">
        <v>92</v>
      </c>
      <c r="N125" s="73" t="s">
        <v>332</v>
      </c>
      <c r="O125" s="216"/>
      <c r="P125" s="212"/>
      <c r="Q125" s="213"/>
      <c r="R125" s="214"/>
    </row>
    <row r="126" spans="2:18" s="77" customFormat="1" ht="136.5" customHeight="1" thickBot="1" x14ac:dyDescent="0.35">
      <c r="B126" s="96">
        <f>+B125+1</f>
        <v>119</v>
      </c>
      <c r="C126" s="74" t="s">
        <v>777</v>
      </c>
      <c r="D126" s="74" t="s">
        <v>94</v>
      </c>
      <c r="E126" s="74" t="s">
        <v>95</v>
      </c>
      <c r="F126" s="74" t="s">
        <v>779</v>
      </c>
      <c r="G126" s="194" t="s">
        <v>778</v>
      </c>
      <c r="H126" s="195" t="s">
        <v>780</v>
      </c>
      <c r="I126" s="196" t="s">
        <v>91</v>
      </c>
      <c r="J126" s="197" t="s">
        <v>837</v>
      </c>
      <c r="K126" s="121"/>
      <c r="L126" s="121"/>
      <c r="M126" s="121" t="s">
        <v>92</v>
      </c>
      <c r="N126" s="74" t="s">
        <v>781</v>
      </c>
      <c r="O126" s="102" t="s">
        <v>850</v>
      </c>
      <c r="P126" s="103" t="s">
        <v>384</v>
      </c>
      <c r="Q126" s="58" t="s">
        <v>384</v>
      </c>
      <c r="R126" s="105" t="s">
        <v>782</v>
      </c>
    </row>
    <row r="127" spans="2:18" s="77" customFormat="1" ht="59.25" customHeight="1" thickBot="1" x14ac:dyDescent="0.35">
      <c r="B127" s="96">
        <f t="shared" si="1"/>
        <v>120</v>
      </c>
      <c r="C127" s="73" t="s">
        <v>61</v>
      </c>
      <c r="D127" s="73" t="s">
        <v>94</v>
      </c>
      <c r="E127" s="73" t="s">
        <v>95</v>
      </c>
      <c r="F127" s="73" t="s">
        <v>306</v>
      </c>
      <c r="G127" s="72" t="s">
        <v>307</v>
      </c>
      <c r="H127" s="73" t="s">
        <v>452</v>
      </c>
      <c r="I127" s="193" t="s">
        <v>91</v>
      </c>
      <c r="J127" s="71"/>
      <c r="K127" s="7"/>
      <c r="L127" s="7"/>
      <c r="M127" s="7" t="s">
        <v>92</v>
      </c>
      <c r="N127" s="73" t="s">
        <v>332</v>
      </c>
      <c r="O127" s="216" t="s">
        <v>744</v>
      </c>
      <c r="P127" s="212" t="s">
        <v>774</v>
      </c>
      <c r="Q127" s="204" t="s">
        <v>797</v>
      </c>
      <c r="R127" s="214" t="s">
        <v>453</v>
      </c>
    </row>
    <row r="128" spans="2:18" s="77" customFormat="1" ht="59.25" customHeight="1" thickBot="1" x14ac:dyDescent="0.35">
      <c r="B128" s="96">
        <f t="shared" si="1"/>
        <v>121</v>
      </c>
      <c r="C128" s="73" t="s">
        <v>61</v>
      </c>
      <c r="D128" s="73" t="s">
        <v>292</v>
      </c>
      <c r="E128" s="73" t="s">
        <v>112</v>
      </c>
      <c r="F128" s="73" t="s">
        <v>454</v>
      </c>
      <c r="G128" s="72" t="s">
        <v>455</v>
      </c>
      <c r="H128" s="73" t="s">
        <v>456</v>
      </c>
      <c r="I128" s="127" t="s">
        <v>138</v>
      </c>
      <c r="J128" s="71"/>
      <c r="K128" s="7"/>
      <c r="L128" s="7"/>
      <c r="M128" s="7" t="s">
        <v>92</v>
      </c>
      <c r="N128" s="73" t="s">
        <v>332</v>
      </c>
      <c r="O128" s="216"/>
      <c r="P128" s="212"/>
      <c r="Q128" s="205"/>
      <c r="R128" s="214"/>
    </row>
    <row r="129" spans="2:18" s="77" customFormat="1" ht="59.25" customHeight="1" thickBot="1" x14ac:dyDescent="0.35">
      <c r="B129" s="96">
        <f t="shared" si="1"/>
        <v>122</v>
      </c>
      <c r="C129" s="73" t="s">
        <v>61</v>
      </c>
      <c r="D129" s="73" t="s">
        <v>457</v>
      </c>
      <c r="E129" s="73" t="s">
        <v>108</v>
      </c>
      <c r="F129" s="73" t="s">
        <v>458</v>
      </c>
      <c r="G129" s="72" t="s">
        <v>459</v>
      </c>
      <c r="H129" s="73" t="s">
        <v>121</v>
      </c>
      <c r="I129" s="127" t="s">
        <v>138</v>
      </c>
      <c r="J129" s="71"/>
      <c r="K129" s="7"/>
      <c r="L129" s="7"/>
      <c r="M129" s="7" t="s">
        <v>92</v>
      </c>
      <c r="N129" s="73" t="s">
        <v>332</v>
      </c>
      <c r="O129" s="216"/>
      <c r="P129" s="212"/>
      <c r="Q129" s="205"/>
      <c r="R129" s="214"/>
    </row>
    <row r="130" spans="2:18" s="77" customFormat="1" ht="30.75" customHeight="1" thickBot="1" x14ac:dyDescent="0.35">
      <c r="B130" s="96">
        <f t="shared" si="1"/>
        <v>123</v>
      </c>
      <c r="C130" s="73" t="s">
        <v>61</v>
      </c>
      <c r="D130" s="73" t="s">
        <v>94</v>
      </c>
      <c r="E130" s="73" t="s">
        <v>99</v>
      </c>
      <c r="F130" s="73" t="s">
        <v>460</v>
      </c>
      <c r="G130" s="72" t="s">
        <v>461</v>
      </c>
      <c r="H130" s="73" t="s">
        <v>121</v>
      </c>
      <c r="I130" s="127" t="s">
        <v>138</v>
      </c>
      <c r="J130" s="71"/>
      <c r="K130" s="7"/>
      <c r="L130" s="7"/>
      <c r="M130" s="7" t="s">
        <v>92</v>
      </c>
      <c r="N130" s="73" t="s">
        <v>332</v>
      </c>
      <c r="O130" s="216"/>
      <c r="P130" s="212"/>
      <c r="Q130" s="205"/>
      <c r="R130" s="214"/>
    </row>
    <row r="131" spans="2:18" s="77" customFormat="1" ht="87.75" customHeight="1" thickBot="1" x14ac:dyDescent="0.35">
      <c r="B131" s="96">
        <f t="shared" si="1"/>
        <v>124</v>
      </c>
      <c r="C131" s="73" t="s">
        <v>61</v>
      </c>
      <c r="D131" s="73" t="s">
        <v>94</v>
      </c>
      <c r="E131" s="73" t="s">
        <v>95</v>
      </c>
      <c r="F131" s="73" t="s">
        <v>462</v>
      </c>
      <c r="G131" s="72" t="s">
        <v>463</v>
      </c>
      <c r="H131" s="73" t="s">
        <v>121</v>
      </c>
      <c r="I131" s="127" t="s">
        <v>91</v>
      </c>
      <c r="J131" s="71"/>
      <c r="K131" s="7"/>
      <c r="L131" s="7"/>
      <c r="M131" s="7" t="s">
        <v>92</v>
      </c>
      <c r="N131" s="73" t="s">
        <v>332</v>
      </c>
      <c r="O131" s="216"/>
      <c r="P131" s="212"/>
      <c r="Q131" s="205"/>
      <c r="R131" s="214"/>
    </row>
    <row r="132" spans="2:18" s="77" customFormat="1" ht="49.5" customHeight="1" thickBot="1" x14ac:dyDescent="0.35">
      <c r="B132" s="96">
        <f t="shared" si="1"/>
        <v>125</v>
      </c>
      <c r="C132" s="73" t="s">
        <v>61</v>
      </c>
      <c r="D132" s="73" t="s">
        <v>457</v>
      </c>
      <c r="E132" s="73" t="s">
        <v>108</v>
      </c>
      <c r="F132" s="73" t="s">
        <v>464</v>
      </c>
      <c r="G132" s="72" t="s">
        <v>465</v>
      </c>
      <c r="H132" s="73" t="s">
        <v>121</v>
      </c>
      <c r="I132" s="127" t="s">
        <v>138</v>
      </c>
      <c r="J132" s="71"/>
      <c r="K132" s="7" t="s">
        <v>92</v>
      </c>
      <c r="L132" s="7"/>
      <c r="M132" s="7"/>
      <c r="N132" s="73" t="s">
        <v>332</v>
      </c>
      <c r="O132" s="216"/>
      <c r="P132" s="212"/>
      <c r="Q132" s="205"/>
      <c r="R132" s="214"/>
    </row>
    <row r="133" spans="2:18" s="77" customFormat="1" ht="312" customHeight="1" thickBot="1" x14ac:dyDescent="0.35">
      <c r="B133" s="96">
        <f t="shared" si="1"/>
        <v>126</v>
      </c>
      <c r="C133" s="73" t="s">
        <v>62</v>
      </c>
      <c r="D133" s="73" t="s">
        <v>94</v>
      </c>
      <c r="E133" s="73" t="s">
        <v>99</v>
      </c>
      <c r="F133" s="73" t="s">
        <v>466</v>
      </c>
      <c r="G133" s="72" t="s">
        <v>467</v>
      </c>
      <c r="H133" s="73" t="s">
        <v>468</v>
      </c>
      <c r="I133" s="127" t="s">
        <v>138</v>
      </c>
      <c r="J133" s="71"/>
      <c r="K133" s="7" t="s">
        <v>92</v>
      </c>
      <c r="L133" s="7"/>
      <c r="M133" s="7"/>
      <c r="N133" s="73" t="s">
        <v>332</v>
      </c>
      <c r="O133" s="61" t="s">
        <v>724</v>
      </c>
      <c r="P133" s="60" t="s">
        <v>747</v>
      </c>
      <c r="Q133" s="206"/>
      <c r="R133" s="104" t="s">
        <v>469</v>
      </c>
    </row>
    <row r="134" spans="2:18" s="77" customFormat="1" ht="66.599999999999994" thickBot="1" x14ac:dyDescent="0.35">
      <c r="B134" s="96">
        <f t="shared" si="1"/>
        <v>127</v>
      </c>
      <c r="C134" s="73" t="s">
        <v>63</v>
      </c>
      <c r="D134" s="73" t="s">
        <v>86</v>
      </c>
      <c r="E134" s="73" t="s">
        <v>112</v>
      </c>
      <c r="F134" s="73" t="s">
        <v>470</v>
      </c>
      <c r="G134" s="72" t="s">
        <v>471</v>
      </c>
      <c r="H134" s="4" t="s">
        <v>472</v>
      </c>
      <c r="I134" s="127" t="s">
        <v>116</v>
      </c>
      <c r="J134" s="71"/>
      <c r="K134" s="7" t="s">
        <v>92</v>
      </c>
      <c r="L134" s="7"/>
      <c r="M134" s="7"/>
      <c r="N134" s="73" t="s">
        <v>332</v>
      </c>
      <c r="O134" s="216" t="s">
        <v>673</v>
      </c>
      <c r="P134" s="212" t="s">
        <v>680</v>
      </c>
      <c r="Q134" s="256" t="s">
        <v>384</v>
      </c>
      <c r="R134" s="214" t="s">
        <v>473</v>
      </c>
    </row>
    <row r="135" spans="2:18" s="77" customFormat="1" ht="27" thickBot="1" x14ac:dyDescent="0.35">
      <c r="B135" s="96">
        <f t="shared" si="1"/>
        <v>128</v>
      </c>
      <c r="C135" s="73" t="s">
        <v>63</v>
      </c>
      <c r="D135" s="73" t="s">
        <v>86</v>
      </c>
      <c r="E135" s="73" t="s">
        <v>112</v>
      </c>
      <c r="F135" s="73" t="s">
        <v>474</v>
      </c>
      <c r="G135" s="72" t="s">
        <v>143</v>
      </c>
      <c r="H135" s="4" t="s">
        <v>475</v>
      </c>
      <c r="I135" s="127" t="s">
        <v>91</v>
      </c>
      <c r="J135" s="71"/>
      <c r="K135" s="7" t="s">
        <v>92</v>
      </c>
      <c r="L135" s="7"/>
      <c r="M135" s="7"/>
      <c r="N135" s="73" t="s">
        <v>332</v>
      </c>
      <c r="O135" s="216"/>
      <c r="P135" s="212"/>
      <c r="Q135" s="256"/>
      <c r="R135" s="214"/>
    </row>
    <row r="136" spans="2:18" s="77" customFormat="1" ht="289.5" customHeight="1" thickBot="1" x14ac:dyDescent="0.35">
      <c r="B136" s="96">
        <f t="shared" si="1"/>
        <v>129</v>
      </c>
      <c r="C136" s="73" t="s">
        <v>476</v>
      </c>
      <c r="D136" s="73" t="s">
        <v>477</v>
      </c>
      <c r="E136" s="78" t="s">
        <v>238</v>
      </c>
      <c r="F136" s="73" t="s">
        <v>478</v>
      </c>
      <c r="G136" s="72" t="s">
        <v>479</v>
      </c>
      <c r="H136" s="73" t="s">
        <v>480</v>
      </c>
      <c r="I136" s="129" t="s">
        <v>138</v>
      </c>
      <c r="J136" s="71"/>
      <c r="K136" s="54" t="s">
        <v>92</v>
      </c>
      <c r="L136" s="54"/>
      <c r="M136" s="54"/>
      <c r="N136" s="73" t="s">
        <v>332</v>
      </c>
      <c r="O136" s="102" t="s">
        <v>675</v>
      </c>
      <c r="P136" s="103" t="s">
        <v>681</v>
      </c>
      <c r="Q136" s="75" t="s">
        <v>384</v>
      </c>
      <c r="R136" s="106" t="s">
        <v>482</v>
      </c>
    </row>
    <row r="137" spans="2:18" s="77" customFormat="1" ht="39.75" customHeight="1" thickBot="1" x14ac:dyDescent="0.35">
      <c r="B137" s="96">
        <f t="shared" ref="B137:B143" si="2">+B136+1</f>
        <v>130</v>
      </c>
      <c r="C137" s="73" t="s">
        <v>64</v>
      </c>
      <c r="D137" s="73" t="s">
        <v>483</v>
      </c>
      <c r="E137" s="78" t="s">
        <v>95</v>
      </c>
      <c r="F137" s="73" t="s">
        <v>484</v>
      </c>
      <c r="G137" s="72" t="s">
        <v>485</v>
      </c>
      <c r="H137" s="73" t="s">
        <v>121</v>
      </c>
      <c r="I137" s="129" t="s">
        <v>138</v>
      </c>
      <c r="J137" s="71"/>
      <c r="K137" s="54" t="s">
        <v>92</v>
      </c>
      <c r="L137" s="54"/>
      <c r="M137" s="54"/>
      <c r="N137" s="73" t="s">
        <v>332</v>
      </c>
      <c r="O137" s="216" t="s">
        <v>623</v>
      </c>
      <c r="P137" s="212" t="s">
        <v>748</v>
      </c>
      <c r="Q137" s="217" t="s">
        <v>486</v>
      </c>
      <c r="R137" s="214" t="s">
        <v>473</v>
      </c>
    </row>
    <row r="138" spans="2:18" s="77" customFormat="1" ht="70.5" customHeight="1" thickBot="1" x14ac:dyDescent="0.35">
      <c r="B138" s="96">
        <f t="shared" si="2"/>
        <v>131</v>
      </c>
      <c r="C138" s="73" t="s">
        <v>64</v>
      </c>
      <c r="D138" s="73" t="s">
        <v>487</v>
      </c>
      <c r="E138" s="73" t="s">
        <v>108</v>
      </c>
      <c r="F138" s="73" t="s">
        <v>488</v>
      </c>
      <c r="G138" s="72" t="s">
        <v>489</v>
      </c>
      <c r="H138" s="73" t="s">
        <v>490</v>
      </c>
      <c r="I138" s="127" t="s">
        <v>714</v>
      </c>
      <c r="J138" s="71"/>
      <c r="K138" s="7"/>
      <c r="L138" s="7"/>
      <c r="M138" s="7" t="s">
        <v>92</v>
      </c>
      <c r="N138" s="73" t="s">
        <v>332</v>
      </c>
      <c r="O138" s="216"/>
      <c r="P138" s="212"/>
      <c r="Q138" s="217"/>
      <c r="R138" s="214"/>
    </row>
    <row r="139" spans="2:18" s="77" customFormat="1" ht="31.2" thickBot="1" x14ac:dyDescent="0.35">
      <c r="B139" s="96">
        <f t="shared" si="2"/>
        <v>132</v>
      </c>
      <c r="C139" s="73" t="s">
        <v>64</v>
      </c>
      <c r="D139" s="73" t="s">
        <v>487</v>
      </c>
      <c r="E139" s="73" t="s">
        <v>108</v>
      </c>
      <c r="F139" s="73" t="s">
        <v>491</v>
      </c>
      <c r="G139" s="72" t="s">
        <v>492</v>
      </c>
      <c r="H139" s="73" t="s">
        <v>493</v>
      </c>
      <c r="I139" s="127" t="s">
        <v>714</v>
      </c>
      <c r="J139" s="71"/>
      <c r="K139" s="7"/>
      <c r="L139" s="7"/>
      <c r="M139" s="7" t="s">
        <v>92</v>
      </c>
      <c r="N139" s="73" t="s">
        <v>332</v>
      </c>
      <c r="O139" s="216"/>
      <c r="P139" s="212"/>
      <c r="Q139" s="217"/>
      <c r="R139" s="214"/>
    </row>
    <row r="140" spans="2:18" s="77" customFormat="1" ht="84" customHeight="1" thickBot="1" x14ac:dyDescent="0.35">
      <c r="B140" s="96">
        <f t="shared" si="2"/>
        <v>133</v>
      </c>
      <c r="C140" s="73" t="s">
        <v>64</v>
      </c>
      <c r="D140" s="73" t="s">
        <v>292</v>
      </c>
      <c r="E140" s="73" t="s">
        <v>112</v>
      </c>
      <c r="F140" s="73" t="s">
        <v>494</v>
      </c>
      <c r="G140" s="72" t="s">
        <v>495</v>
      </c>
      <c r="H140" s="73" t="s">
        <v>496</v>
      </c>
      <c r="I140" s="127" t="s">
        <v>91</v>
      </c>
      <c r="J140" s="71"/>
      <c r="K140" s="7" t="s">
        <v>92</v>
      </c>
      <c r="L140" s="7"/>
      <c r="M140" s="7"/>
      <c r="N140" s="73" t="s">
        <v>332</v>
      </c>
      <c r="O140" s="216"/>
      <c r="P140" s="212"/>
      <c r="Q140" s="217"/>
      <c r="R140" s="214"/>
    </row>
    <row r="141" spans="2:18" s="77" customFormat="1" ht="53.4" thickBot="1" x14ac:dyDescent="0.35">
      <c r="B141" s="96">
        <f t="shared" si="2"/>
        <v>134</v>
      </c>
      <c r="C141" s="73" t="s">
        <v>64</v>
      </c>
      <c r="D141" s="73" t="s">
        <v>292</v>
      </c>
      <c r="E141" s="73" t="s">
        <v>112</v>
      </c>
      <c r="F141" s="73" t="s">
        <v>497</v>
      </c>
      <c r="G141" s="72" t="s">
        <v>498</v>
      </c>
      <c r="H141" s="73" t="s">
        <v>499</v>
      </c>
      <c r="I141" s="127" t="s">
        <v>91</v>
      </c>
      <c r="J141" s="71"/>
      <c r="K141" s="7" t="s">
        <v>92</v>
      </c>
      <c r="L141" s="7"/>
      <c r="M141" s="7"/>
      <c r="N141" s="73" t="s">
        <v>332</v>
      </c>
      <c r="O141" s="216"/>
      <c r="P141" s="212"/>
      <c r="Q141" s="217"/>
      <c r="R141" s="214"/>
    </row>
    <row r="142" spans="2:18" s="77" customFormat="1" ht="40.200000000000003" thickBot="1" x14ac:dyDescent="0.35">
      <c r="B142" s="96">
        <f t="shared" si="2"/>
        <v>135</v>
      </c>
      <c r="C142" s="73" t="s">
        <v>64</v>
      </c>
      <c r="D142" s="73" t="s">
        <v>107</v>
      </c>
      <c r="E142" s="73" t="s">
        <v>108</v>
      </c>
      <c r="F142" s="73" t="s">
        <v>109</v>
      </c>
      <c r="G142" s="53" t="s">
        <v>110</v>
      </c>
      <c r="H142" s="4" t="s">
        <v>500</v>
      </c>
      <c r="I142" s="128" t="s">
        <v>91</v>
      </c>
      <c r="J142" s="71"/>
      <c r="K142" s="7" t="s">
        <v>92</v>
      </c>
      <c r="L142" s="7"/>
      <c r="M142" s="7"/>
      <c r="N142" s="73" t="s">
        <v>332</v>
      </c>
      <c r="O142" s="216"/>
      <c r="P142" s="212"/>
      <c r="Q142" s="217"/>
      <c r="R142" s="214"/>
    </row>
    <row r="143" spans="2:18" s="77" customFormat="1" ht="57" customHeight="1" thickBot="1" x14ac:dyDescent="0.35">
      <c r="B143" s="96">
        <f t="shared" si="2"/>
        <v>136</v>
      </c>
      <c r="C143" s="73" t="s">
        <v>64</v>
      </c>
      <c r="D143" s="73" t="s">
        <v>176</v>
      </c>
      <c r="E143" s="73" t="s">
        <v>149</v>
      </c>
      <c r="F143" s="73" t="s">
        <v>501</v>
      </c>
      <c r="G143" s="53" t="s">
        <v>502</v>
      </c>
      <c r="H143" s="4" t="s">
        <v>503</v>
      </c>
      <c r="I143" s="128" t="s">
        <v>91</v>
      </c>
      <c r="J143" s="71"/>
      <c r="K143" s="7" t="s">
        <v>92</v>
      </c>
      <c r="L143" s="7"/>
      <c r="M143" s="7"/>
      <c r="N143" s="73" t="s">
        <v>332</v>
      </c>
      <c r="O143" s="216"/>
      <c r="P143" s="212"/>
      <c r="Q143" s="217"/>
      <c r="R143" s="214"/>
    </row>
    <row r="144" spans="2:18" ht="35.25" customHeight="1" thickBot="1" x14ac:dyDescent="0.35">
      <c r="B144" s="209" t="s">
        <v>71</v>
      </c>
      <c r="C144" s="209"/>
      <c r="D144" s="209"/>
      <c r="E144" s="209"/>
      <c r="F144" s="209"/>
      <c r="G144" s="209"/>
      <c r="H144" s="209"/>
      <c r="I144" s="209"/>
      <c r="J144" s="209"/>
      <c r="K144" s="209"/>
      <c r="L144" s="209"/>
      <c r="M144" s="209"/>
      <c r="N144" s="209"/>
      <c r="O144" s="209"/>
      <c r="P144" s="209"/>
      <c r="Q144" s="209"/>
      <c r="R144" s="209"/>
    </row>
    <row r="145" spans="2:18" ht="139.5" customHeight="1" thickBot="1" x14ac:dyDescent="0.35">
      <c r="B145" s="210" t="s">
        <v>849</v>
      </c>
      <c r="C145" s="210"/>
      <c r="D145" s="210"/>
      <c r="E145" s="199" t="s">
        <v>846</v>
      </c>
      <c r="F145" s="200"/>
      <c r="G145" s="200"/>
      <c r="H145" s="201" t="s">
        <v>848</v>
      </c>
      <c r="I145" s="201"/>
      <c r="J145" s="201"/>
      <c r="K145" s="202"/>
      <c r="L145" s="202"/>
      <c r="M145" s="202"/>
      <c r="N145" s="202"/>
      <c r="O145" s="202"/>
      <c r="P145" s="202"/>
      <c r="Q145" s="202"/>
      <c r="R145" s="203"/>
    </row>
    <row r="146" spans="2:18" ht="143.25" customHeight="1" thickBot="1" x14ac:dyDescent="0.35">
      <c r="B146" s="211" t="s">
        <v>14</v>
      </c>
      <c r="C146" s="211"/>
      <c r="D146" s="211"/>
      <c r="E146" s="240" t="s">
        <v>847</v>
      </c>
      <c r="F146" s="240"/>
      <c r="G146" s="240"/>
      <c r="H146" s="241"/>
      <c r="I146" s="241"/>
      <c r="J146" s="241"/>
      <c r="K146" s="241"/>
      <c r="L146" s="241"/>
      <c r="M146" s="241"/>
      <c r="N146" s="241"/>
      <c r="O146" s="241"/>
      <c r="P146" s="241"/>
      <c r="Q146" s="241"/>
      <c r="R146" s="241"/>
    </row>
    <row r="147" spans="2:18" ht="75" customHeight="1" thickBot="1" x14ac:dyDescent="0.35">
      <c r="B147" s="198" t="s">
        <v>671</v>
      </c>
      <c r="C147" s="198"/>
      <c r="D147" s="198"/>
      <c r="E147" s="198"/>
      <c r="F147" s="198"/>
      <c r="G147" s="198"/>
      <c r="H147" s="198"/>
      <c r="I147" s="198"/>
      <c r="J147" s="198"/>
      <c r="K147" s="198"/>
      <c r="L147" s="198"/>
      <c r="M147" s="198"/>
      <c r="N147" s="198"/>
      <c r="O147" s="198"/>
      <c r="P147" s="198"/>
      <c r="Q147" s="198"/>
      <c r="R147" s="198"/>
    </row>
    <row r="148" spans="2:18" x14ac:dyDescent="0.3">
      <c r="I148" s="80"/>
      <c r="J148" s="80"/>
      <c r="K148" s="81"/>
      <c r="L148" s="81"/>
      <c r="M148" s="81"/>
      <c r="N148" s="81"/>
      <c r="O148" s="132"/>
      <c r="P148" s="136"/>
    </row>
    <row r="149" spans="2:18" x14ac:dyDescent="0.3">
      <c r="I149" s="80"/>
      <c r="J149" s="80"/>
      <c r="K149" s="81"/>
      <c r="L149" s="81"/>
      <c r="M149" s="81"/>
      <c r="N149" s="81"/>
      <c r="O149" s="132"/>
      <c r="P149" s="136"/>
    </row>
    <row r="150" spans="2:18" x14ac:dyDescent="0.3">
      <c r="I150" s="80"/>
      <c r="J150" s="80"/>
      <c r="K150" s="81"/>
      <c r="L150" s="81"/>
      <c r="M150" s="81"/>
      <c r="N150" s="81"/>
      <c r="O150" s="132"/>
      <c r="P150" s="136"/>
    </row>
    <row r="151" spans="2:18" x14ac:dyDescent="0.3">
      <c r="I151" s="80"/>
      <c r="J151" s="80"/>
      <c r="K151" s="81"/>
      <c r="L151" s="81"/>
      <c r="M151" s="81"/>
      <c r="N151" s="81"/>
      <c r="O151" s="132"/>
      <c r="P151" s="136"/>
    </row>
    <row r="152" spans="2:18" x14ac:dyDescent="0.3">
      <c r="I152" s="80"/>
      <c r="J152" s="80"/>
      <c r="K152" s="81"/>
      <c r="L152" s="81"/>
      <c r="M152" s="81"/>
      <c r="N152" s="81"/>
      <c r="O152" s="132"/>
      <c r="P152" s="136"/>
    </row>
    <row r="153" spans="2:18" x14ac:dyDescent="0.3">
      <c r="I153" s="80"/>
      <c r="J153" s="80"/>
      <c r="K153" s="81"/>
      <c r="L153" s="81"/>
      <c r="M153" s="81"/>
      <c r="N153" s="81"/>
      <c r="O153" s="132"/>
      <c r="P153" s="136"/>
    </row>
    <row r="154" spans="2:18" x14ac:dyDescent="0.3">
      <c r="I154" s="80"/>
      <c r="J154" s="80"/>
      <c r="K154" s="81"/>
      <c r="L154" s="81"/>
      <c r="M154" s="81"/>
      <c r="N154" s="81"/>
      <c r="O154" s="132"/>
      <c r="P154" s="136"/>
    </row>
    <row r="155" spans="2:18" x14ac:dyDescent="0.3">
      <c r="I155" s="80"/>
      <c r="J155" s="80"/>
      <c r="K155" s="81"/>
      <c r="L155" s="81"/>
      <c r="M155" s="81"/>
      <c r="N155" s="81"/>
      <c r="O155" s="132"/>
      <c r="P155" s="136"/>
    </row>
    <row r="156" spans="2:18" ht="14.25" customHeight="1" x14ac:dyDescent="0.3">
      <c r="I156" s="80"/>
      <c r="J156" s="80"/>
      <c r="K156" s="81"/>
      <c r="L156" s="81"/>
      <c r="M156" s="81"/>
      <c r="N156" s="81"/>
      <c r="O156" s="132"/>
      <c r="P156" s="136"/>
    </row>
    <row r="157" spans="2:18" x14ac:dyDescent="0.3">
      <c r="I157" s="80"/>
      <c r="J157" s="80"/>
      <c r="K157" s="81"/>
      <c r="L157" s="81"/>
      <c r="M157" s="81"/>
      <c r="N157" s="81"/>
      <c r="O157" s="132"/>
      <c r="P157" s="136"/>
    </row>
    <row r="158" spans="2:18" x14ac:dyDescent="0.3">
      <c r="I158" s="80"/>
      <c r="J158" s="80"/>
      <c r="K158" s="81"/>
      <c r="L158" s="81"/>
      <c r="M158" s="81"/>
      <c r="N158" s="81"/>
      <c r="O158" s="132"/>
      <c r="P158" s="136"/>
    </row>
    <row r="159" spans="2:18" x14ac:dyDescent="0.3">
      <c r="I159" s="80"/>
      <c r="J159" s="80"/>
      <c r="K159" s="81"/>
      <c r="L159" s="81"/>
      <c r="M159" s="81"/>
      <c r="N159" s="81"/>
      <c r="O159" s="132"/>
      <c r="P159" s="136"/>
    </row>
    <row r="160" spans="2:18" x14ac:dyDescent="0.3">
      <c r="I160" s="80"/>
      <c r="J160" s="80"/>
      <c r="K160" s="81"/>
      <c r="L160" s="81"/>
      <c r="M160" s="81"/>
      <c r="N160" s="81"/>
      <c r="O160" s="132"/>
      <c r="P160" s="136"/>
    </row>
    <row r="161" spans="9:16" x14ac:dyDescent="0.3">
      <c r="I161" s="80"/>
      <c r="J161" s="80"/>
      <c r="K161" s="81"/>
      <c r="L161" s="81"/>
      <c r="M161" s="81"/>
      <c r="N161" s="81"/>
      <c r="O161" s="132"/>
      <c r="P161" s="136"/>
    </row>
    <row r="162" spans="9:16" x14ac:dyDescent="0.3">
      <c r="I162" s="80"/>
      <c r="J162" s="80"/>
      <c r="K162" s="81"/>
      <c r="L162" s="81"/>
      <c r="M162" s="81"/>
      <c r="N162" s="81"/>
      <c r="O162" s="132"/>
      <c r="P162" s="136"/>
    </row>
    <row r="163" spans="9:16" x14ac:dyDescent="0.3">
      <c r="I163" s="80"/>
      <c r="J163" s="80"/>
      <c r="K163" s="81"/>
      <c r="L163" s="81"/>
      <c r="M163" s="81"/>
      <c r="N163" s="81"/>
      <c r="O163" s="132"/>
      <c r="P163" s="136"/>
    </row>
    <row r="164" spans="9:16" x14ac:dyDescent="0.3">
      <c r="I164" s="80"/>
      <c r="J164" s="80"/>
      <c r="K164" s="81"/>
      <c r="L164" s="81"/>
      <c r="M164" s="81"/>
      <c r="N164" s="81"/>
      <c r="O164" s="132"/>
      <c r="P164" s="136"/>
    </row>
    <row r="165" spans="9:16" x14ac:dyDescent="0.3">
      <c r="I165" s="80"/>
      <c r="J165" s="80"/>
      <c r="K165" s="81"/>
      <c r="L165" s="81"/>
      <c r="M165" s="81"/>
      <c r="N165" s="81"/>
      <c r="O165" s="132"/>
      <c r="P165" s="136"/>
    </row>
    <row r="166" spans="9:16" x14ac:dyDescent="0.3">
      <c r="I166" s="80"/>
      <c r="J166" s="80"/>
      <c r="K166" s="81"/>
      <c r="L166" s="81"/>
      <c r="M166" s="81"/>
      <c r="N166" s="81"/>
      <c r="O166" s="132"/>
      <c r="P166" s="136"/>
    </row>
    <row r="167" spans="9:16" x14ac:dyDescent="0.3">
      <c r="I167" s="80"/>
      <c r="J167" s="80"/>
      <c r="K167" s="81"/>
      <c r="L167" s="81"/>
      <c r="M167" s="81"/>
      <c r="N167" s="81"/>
      <c r="O167" s="132"/>
      <c r="P167" s="136"/>
    </row>
    <row r="168" spans="9:16" x14ac:dyDescent="0.3">
      <c r="I168" s="80"/>
      <c r="J168" s="80"/>
      <c r="K168" s="81"/>
      <c r="L168" s="81"/>
      <c r="M168" s="81"/>
      <c r="N168" s="81"/>
      <c r="O168" s="132"/>
      <c r="P168" s="136"/>
    </row>
    <row r="169" spans="9:16" x14ac:dyDescent="0.3">
      <c r="I169" s="80"/>
      <c r="J169" s="80"/>
      <c r="K169" s="81"/>
      <c r="L169" s="81"/>
      <c r="M169" s="81"/>
      <c r="N169" s="81"/>
      <c r="O169" s="132"/>
      <c r="P169" s="136"/>
    </row>
    <row r="170" spans="9:16" x14ac:dyDescent="0.3">
      <c r="I170" s="80"/>
      <c r="J170" s="80"/>
      <c r="K170" s="81"/>
      <c r="L170" s="81"/>
      <c r="M170" s="81"/>
      <c r="N170" s="81"/>
      <c r="O170" s="132"/>
      <c r="P170" s="136"/>
    </row>
    <row r="171" spans="9:16" x14ac:dyDescent="0.3">
      <c r="I171" s="80"/>
      <c r="J171" s="80"/>
      <c r="K171" s="81"/>
      <c r="L171" s="81"/>
      <c r="M171" s="81"/>
      <c r="N171" s="81"/>
      <c r="O171" s="132"/>
      <c r="P171" s="136"/>
    </row>
    <row r="172" spans="9:16" x14ac:dyDescent="0.3">
      <c r="I172" s="80"/>
      <c r="J172" s="80"/>
      <c r="K172" s="81"/>
      <c r="L172" s="81"/>
      <c r="M172" s="81"/>
      <c r="N172" s="81"/>
      <c r="O172" s="132"/>
      <c r="P172" s="136"/>
    </row>
    <row r="173" spans="9:16" x14ac:dyDescent="0.3">
      <c r="I173" s="80"/>
      <c r="J173" s="80"/>
      <c r="K173" s="81"/>
      <c r="L173" s="81"/>
      <c r="M173" s="81"/>
      <c r="N173" s="81"/>
      <c r="O173" s="132"/>
      <c r="P173" s="136"/>
    </row>
    <row r="174" spans="9:16" x14ac:dyDescent="0.3">
      <c r="I174" s="80"/>
      <c r="J174" s="80"/>
      <c r="K174" s="81"/>
      <c r="L174" s="81"/>
      <c r="M174" s="81"/>
      <c r="N174" s="81"/>
      <c r="O174" s="132"/>
      <c r="P174" s="136"/>
    </row>
    <row r="175" spans="9:16" x14ac:dyDescent="0.3">
      <c r="I175" s="80"/>
      <c r="J175" s="80"/>
      <c r="K175" s="81"/>
      <c r="L175" s="81"/>
      <c r="M175" s="81"/>
      <c r="N175" s="81"/>
      <c r="O175" s="132"/>
      <c r="P175" s="136"/>
    </row>
    <row r="176" spans="9:16" x14ac:dyDescent="0.3">
      <c r="I176" s="80"/>
      <c r="J176" s="80"/>
      <c r="K176" s="81"/>
      <c r="L176" s="81"/>
      <c r="M176" s="81"/>
      <c r="N176" s="81"/>
      <c r="O176" s="132"/>
      <c r="P176" s="136"/>
    </row>
    <row r="177" spans="9:16" x14ac:dyDescent="0.3">
      <c r="I177" s="80"/>
      <c r="J177" s="80"/>
      <c r="K177" s="81"/>
      <c r="L177" s="81"/>
      <c r="M177" s="81"/>
      <c r="N177" s="81"/>
      <c r="O177" s="132"/>
      <c r="P177" s="136"/>
    </row>
    <row r="178" spans="9:16" x14ac:dyDescent="0.3">
      <c r="I178" s="80"/>
      <c r="J178" s="80"/>
      <c r="K178" s="81"/>
      <c r="L178" s="81"/>
      <c r="M178" s="81"/>
      <c r="N178" s="81"/>
      <c r="O178" s="132"/>
      <c r="P178" s="136"/>
    </row>
    <row r="179" spans="9:16" x14ac:dyDescent="0.3">
      <c r="I179" s="80"/>
      <c r="J179" s="80"/>
      <c r="K179" s="81"/>
      <c r="L179" s="81"/>
      <c r="M179" s="81"/>
      <c r="N179" s="81"/>
      <c r="O179" s="132"/>
      <c r="P179" s="136"/>
    </row>
    <row r="180" spans="9:16" x14ac:dyDescent="0.3">
      <c r="I180" s="80"/>
      <c r="J180" s="80"/>
      <c r="K180" s="81"/>
      <c r="L180" s="81"/>
      <c r="M180" s="81"/>
      <c r="N180" s="81"/>
      <c r="O180" s="132"/>
      <c r="P180" s="136"/>
    </row>
    <row r="181" spans="9:16" x14ac:dyDescent="0.3">
      <c r="I181" s="80"/>
      <c r="J181" s="80"/>
      <c r="K181" s="81"/>
      <c r="L181" s="81"/>
      <c r="M181" s="81"/>
      <c r="N181" s="81"/>
      <c r="O181" s="132"/>
      <c r="P181" s="136"/>
    </row>
    <row r="182" spans="9:16" x14ac:dyDescent="0.3">
      <c r="I182" s="80"/>
      <c r="J182" s="80"/>
      <c r="K182" s="81"/>
      <c r="L182" s="81"/>
      <c r="M182" s="81"/>
      <c r="N182" s="81"/>
      <c r="O182" s="132"/>
      <c r="P182" s="136"/>
    </row>
    <row r="183" spans="9:16" x14ac:dyDescent="0.3">
      <c r="I183" s="80"/>
      <c r="J183" s="80"/>
      <c r="K183" s="81"/>
      <c r="L183" s="81"/>
      <c r="M183" s="81"/>
      <c r="N183" s="81"/>
      <c r="O183" s="132"/>
      <c r="P183" s="136"/>
    </row>
    <row r="184" spans="9:16" x14ac:dyDescent="0.3">
      <c r="I184" s="80"/>
      <c r="J184" s="80"/>
      <c r="K184" s="81"/>
      <c r="L184" s="81"/>
      <c r="M184" s="81"/>
      <c r="N184" s="81"/>
      <c r="O184" s="132"/>
      <c r="P184" s="136"/>
    </row>
    <row r="185" spans="9:16" x14ac:dyDescent="0.3">
      <c r="I185" s="80"/>
      <c r="J185" s="80"/>
      <c r="K185" s="81"/>
      <c r="L185" s="81"/>
      <c r="M185" s="81"/>
      <c r="N185" s="81"/>
      <c r="O185" s="132"/>
      <c r="P185" s="136"/>
    </row>
    <row r="186" spans="9:16" x14ac:dyDescent="0.3">
      <c r="I186" s="80"/>
      <c r="J186" s="80"/>
      <c r="K186" s="81"/>
      <c r="L186" s="81"/>
      <c r="M186" s="81"/>
      <c r="N186" s="81"/>
      <c r="O186" s="132"/>
      <c r="P186" s="136"/>
    </row>
    <row r="187" spans="9:16" x14ac:dyDescent="0.3">
      <c r="I187" s="80"/>
      <c r="J187" s="80"/>
      <c r="K187" s="81"/>
      <c r="L187" s="81"/>
      <c r="M187" s="81"/>
      <c r="N187" s="81"/>
      <c r="O187" s="132"/>
      <c r="P187" s="136"/>
    </row>
    <row r="188" spans="9:16" x14ac:dyDescent="0.3">
      <c r="I188" s="80"/>
      <c r="J188" s="80"/>
      <c r="K188" s="81"/>
      <c r="L188" s="81"/>
      <c r="M188" s="81"/>
      <c r="N188" s="81"/>
      <c r="O188" s="132"/>
      <c r="P188" s="136"/>
    </row>
    <row r="189" spans="9:16" x14ac:dyDescent="0.3">
      <c r="I189" s="80"/>
      <c r="J189" s="80"/>
      <c r="K189" s="81"/>
      <c r="L189" s="81"/>
      <c r="M189" s="81"/>
      <c r="N189" s="81"/>
      <c r="O189" s="132"/>
      <c r="P189" s="136"/>
    </row>
    <row r="190" spans="9:16" x14ac:dyDescent="0.3">
      <c r="I190" s="80"/>
      <c r="J190" s="80"/>
      <c r="K190" s="81"/>
      <c r="L190" s="81"/>
      <c r="M190" s="81"/>
      <c r="N190" s="81"/>
      <c r="O190" s="132"/>
      <c r="P190" s="136"/>
    </row>
    <row r="191" spans="9:16" x14ac:dyDescent="0.3">
      <c r="I191" s="80"/>
      <c r="J191" s="80"/>
      <c r="K191" s="81"/>
      <c r="L191" s="81"/>
      <c r="M191" s="81"/>
      <c r="N191" s="81"/>
      <c r="O191" s="132"/>
      <c r="P191" s="136"/>
    </row>
    <row r="192" spans="9:16" x14ac:dyDescent="0.3">
      <c r="I192" s="80"/>
      <c r="J192" s="80"/>
      <c r="K192" s="81"/>
      <c r="L192" s="81"/>
      <c r="M192" s="81"/>
      <c r="N192" s="81"/>
      <c r="O192" s="132"/>
      <c r="P192" s="136"/>
    </row>
    <row r="193" spans="9:16" x14ac:dyDescent="0.3">
      <c r="I193" s="80"/>
      <c r="J193" s="80"/>
      <c r="K193" s="81"/>
      <c r="L193" s="81"/>
      <c r="M193" s="81"/>
      <c r="N193" s="81"/>
      <c r="O193" s="132"/>
      <c r="P193" s="136"/>
    </row>
    <row r="194" spans="9:16" x14ac:dyDescent="0.3">
      <c r="I194" s="80"/>
      <c r="J194" s="80"/>
      <c r="K194" s="81"/>
      <c r="L194" s="81"/>
      <c r="M194" s="81"/>
      <c r="N194" s="81"/>
      <c r="O194" s="132"/>
      <c r="P194" s="136"/>
    </row>
    <row r="195" spans="9:16" x14ac:dyDescent="0.3">
      <c r="I195" s="80"/>
      <c r="J195" s="80"/>
      <c r="K195" s="81"/>
      <c r="L195" s="81"/>
      <c r="M195" s="81"/>
      <c r="N195" s="81"/>
      <c r="O195" s="132"/>
      <c r="P195" s="136"/>
    </row>
    <row r="196" spans="9:16" x14ac:dyDescent="0.3">
      <c r="I196" s="80"/>
      <c r="J196" s="80"/>
      <c r="K196" s="81"/>
      <c r="L196" s="81"/>
      <c r="M196" s="81"/>
      <c r="N196" s="81"/>
      <c r="O196" s="132"/>
      <c r="P196" s="136"/>
    </row>
    <row r="197" spans="9:16" x14ac:dyDescent="0.3">
      <c r="I197" s="80"/>
      <c r="J197" s="80"/>
      <c r="K197" s="81"/>
      <c r="L197" s="81"/>
      <c r="M197" s="81"/>
      <c r="N197" s="81"/>
      <c r="O197" s="132"/>
      <c r="P197" s="136"/>
    </row>
    <row r="198" spans="9:16" x14ac:dyDescent="0.3">
      <c r="I198" s="80"/>
      <c r="J198" s="80"/>
      <c r="K198" s="81"/>
      <c r="L198" s="81"/>
      <c r="M198" s="81"/>
      <c r="N198" s="81"/>
      <c r="O198" s="132"/>
      <c r="P198" s="136"/>
    </row>
    <row r="199" spans="9:16" x14ac:dyDescent="0.3">
      <c r="I199" s="80"/>
      <c r="J199" s="80"/>
      <c r="K199" s="81"/>
      <c r="L199" s="81"/>
      <c r="M199" s="81"/>
      <c r="N199" s="81"/>
      <c r="O199" s="132"/>
      <c r="P199" s="136"/>
    </row>
    <row r="200" spans="9:16" x14ac:dyDescent="0.3">
      <c r="I200" s="80"/>
      <c r="J200" s="80"/>
      <c r="K200" s="81"/>
      <c r="L200" s="81"/>
      <c r="M200" s="81"/>
      <c r="N200" s="81"/>
      <c r="O200" s="132"/>
      <c r="P200" s="136"/>
    </row>
    <row r="201" spans="9:16" x14ac:dyDescent="0.3">
      <c r="I201" s="80"/>
      <c r="J201" s="80"/>
      <c r="K201" s="81"/>
      <c r="L201" s="81"/>
      <c r="M201" s="81"/>
      <c r="N201" s="81"/>
      <c r="O201" s="132"/>
      <c r="P201" s="136"/>
    </row>
    <row r="202" spans="9:16" x14ac:dyDescent="0.3">
      <c r="I202" s="80"/>
      <c r="J202" s="80"/>
      <c r="K202" s="81"/>
      <c r="L202" s="81"/>
      <c r="M202" s="81"/>
      <c r="N202" s="81"/>
      <c r="O202" s="132"/>
      <c r="P202" s="136"/>
    </row>
    <row r="203" spans="9:16" x14ac:dyDescent="0.3">
      <c r="I203" s="80"/>
      <c r="J203" s="80"/>
      <c r="K203" s="81"/>
      <c r="L203" s="81"/>
      <c r="M203" s="81"/>
      <c r="N203" s="81"/>
      <c r="O203" s="132"/>
      <c r="P203" s="136"/>
    </row>
    <row r="204" spans="9:16" x14ac:dyDescent="0.3">
      <c r="I204" s="80"/>
      <c r="J204" s="80"/>
      <c r="K204" s="81"/>
      <c r="L204" s="81"/>
      <c r="M204" s="81"/>
      <c r="N204" s="81"/>
      <c r="O204" s="132"/>
      <c r="P204" s="136"/>
    </row>
    <row r="205" spans="9:16" x14ac:dyDescent="0.3">
      <c r="I205" s="80"/>
      <c r="J205" s="80"/>
      <c r="K205" s="81"/>
      <c r="L205" s="81"/>
      <c r="M205" s="81"/>
      <c r="N205" s="81"/>
      <c r="O205" s="132"/>
      <c r="P205" s="136"/>
    </row>
    <row r="206" spans="9:16" x14ac:dyDescent="0.3">
      <c r="I206" s="80"/>
      <c r="J206" s="80"/>
      <c r="K206" s="81"/>
      <c r="L206" s="81"/>
      <c r="M206" s="81"/>
      <c r="N206" s="81"/>
      <c r="O206" s="132"/>
      <c r="P206" s="136"/>
    </row>
    <row r="207" spans="9:16" x14ac:dyDescent="0.3">
      <c r="I207" s="80"/>
      <c r="J207" s="80"/>
      <c r="K207" s="81"/>
      <c r="L207" s="81"/>
      <c r="M207" s="81"/>
      <c r="N207" s="81"/>
      <c r="O207" s="132"/>
      <c r="P207" s="136"/>
    </row>
    <row r="208" spans="9:16" x14ac:dyDescent="0.3">
      <c r="I208" s="80"/>
      <c r="J208" s="80"/>
      <c r="K208" s="81"/>
      <c r="L208" s="81"/>
      <c r="M208" s="81"/>
      <c r="N208" s="81"/>
      <c r="O208" s="132"/>
      <c r="P208" s="136"/>
    </row>
    <row r="209" spans="9:16" x14ac:dyDescent="0.3">
      <c r="I209" s="80"/>
      <c r="J209" s="80"/>
      <c r="K209" s="81"/>
      <c r="L209" s="81"/>
      <c r="M209" s="81"/>
      <c r="N209" s="81"/>
      <c r="O209" s="132"/>
      <c r="P209" s="136"/>
    </row>
    <row r="210" spans="9:16" x14ac:dyDescent="0.3">
      <c r="I210" s="80"/>
      <c r="J210" s="80"/>
      <c r="K210" s="81"/>
      <c r="L210" s="81"/>
      <c r="M210" s="81"/>
      <c r="N210" s="81"/>
      <c r="O210" s="132"/>
      <c r="P210" s="136"/>
    </row>
    <row r="211" spans="9:16" x14ac:dyDescent="0.3">
      <c r="I211" s="80"/>
      <c r="J211" s="80"/>
      <c r="K211" s="81"/>
      <c r="L211" s="81"/>
      <c r="M211" s="81"/>
      <c r="N211" s="81"/>
      <c r="O211" s="132"/>
      <c r="P211" s="136"/>
    </row>
    <row r="212" spans="9:16" x14ac:dyDescent="0.3">
      <c r="I212" s="80"/>
      <c r="J212" s="80"/>
      <c r="K212" s="81"/>
      <c r="L212" s="81"/>
      <c r="M212" s="81"/>
      <c r="N212" s="81"/>
      <c r="O212" s="132"/>
      <c r="P212" s="136"/>
    </row>
    <row r="213" spans="9:16" x14ac:dyDescent="0.3">
      <c r="I213" s="80"/>
      <c r="J213" s="80"/>
      <c r="K213" s="81"/>
      <c r="L213" s="81"/>
      <c r="M213" s="81"/>
      <c r="N213" s="81"/>
      <c r="O213" s="132"/>
      <c r="P213" s="136"/>
    </row>
    <row r="214" spans="9:16" x14ac:dyDescent="0.3">
      <c r="I214" s="80"/>
      <c r="J214" s="80"/>
      <c r="K214" s="81"/>
      <c r="L214" s="81"/>
      <c r="M214" s="81"/>
      <c r="N214" s="81"/>
      <c r="O214" s="132"/>
      <c r="P214" s="136"/>
    </row>
    <row r="215" spans="9:16" x14ac:dyDescent="0.3">
      <c r="I215" s="80"/>
      <c r="J215" s="80"/>
      <c r="K215" s="81"/>
      <c r="L215" s="81"/>
      <c r="M215" s="81"/>
      <c r="N215" s="81"/>
      <c r="O215" s="132"/>
      <c r="P215" s="136"/>
    </row>
    <row r="216" spans="9:16" x14ac:dyDescent="0.3">
      <c r="I216" s="80"/>
      <c r="J216" s="80"/>
      <c r="K216" s="81"/>
      <c r="L216" s="81"/>
      <c r="M216" s="81"/>
      <c r="N216" s="81"/>
      <c r="O216" s="132"/>
      <c r="P216" s="136"/>
    </row>
    <row r="217" spans="9:16" x14ac:dyDescent="0.3">
      <c r="I217" s="80"/>
      <c r="J217" s="80"/>
      <c r="K217" s="81"/>
      <c r="L217" s="81"/>
      <c r="M217" s="81"/>
      <c r="N217" s="81"/>
      <c r="O217" s="132"/>
      <c r="P217" s="136"/>
    </row>
    <row r="218" spans="9:16" x14ac:dyDescent="0.3">
      <c r="I218" s="80"/>
      <c r="J218" s="80"/>
      <c r="K218" s="81"/>
      <c r="L218" s="81"/>
      <c r="M218" s="81"/>
      <c r="N218" s="81"/>
      <c r="O218" s="132"/>
      <c r="P218" s="136"/>
    </row>
    <row r="219" spans="9:16" x14ac:dyDescent="0.3">
      <c r="I219" s="80"/>
      <c r="J219" s="80"/>
      <c r="K219" s="81"/>
      <c r="L219" s="81"/>
      <c r="M219" s="81"/>
      <c r="N219" s="81"/>
      <c r="O219" s="132"/>
      <c r="P219" s="136"/>
    </row>
    <row r="220" spans="9:16" x14ac:dyDescent="0.3">
      <c r="I220" s="80"/>
      <c r="J220" s="80"/>
      <c r="K220" s="81"/>
      <c r="L220" s="81"/>
      <c r="M220" s="81"/>
      <c r="N220" s="81"/>
      <c r="O220" s="132"/>
      <c r="P220" s="136"/>
    </row>
    <row r="221" spans="9:16" x14ac:dyDescent="0.3">
      <c r="I221" s="80"/>
      <c r="J221" s="80"/>
      <c r="K221" s="81"/>
      <c r="L221" s="81"/>
      <c r="M221" s="81"/>
      <c r="N221" s="81"/>
      <c r="O221" s="132"/>
      <c r="P221" s="136"/>
    </row>
    <row r="222" spans="9:16" x14ac:dyDescent="0.3">
      <c r="I222" s="80"/>
      <c r="J222" s="80"/>
      <c r="K222" s="81"/>
      <c r="L222" s="81"/>
      <c r="M222" s="81"/>
      <c r="N222" s="81"/>
      <c r="O222" s="132"/>
      <c r="P222" s="136"/>
    </row>
    <row r="223" spans="9:16" x14ac:dyDescent="0.3">
      <c r="I223" s="80"/>
      <c r="J223" s="80"/>
      <c r="K223" s="81"/>
      <c r="L223" s="81"/>
      <c r="M223" s="81"/>
      <c r="N223" s="81"/>
      <c r="O223" s="132"/>
      <c r="P223" s="136"/>
    </row>
    <row r="224" spans="9:16" x14ac:dyDescent="0.3">
      <c r="I224" s="80"/>
      <c r="J224" s="80"/>
      <c r="K224" s="81"/>
      <c r="L224" s="81"/>
      <c r="M224" s="81"/>
      <c r="N224" s="81"/>
      <c r="O224" s="132"/>
      <c r="P224" s="136"/>
    </row>
    <row r="225" spans="9:16" x14ac:dyDescent="0.3">
      <c r="I225" s="80"/>
      <c r="J225" s="80"/>
      <c r="K225" s="81"/>
      <c r="L225" s="81"/>
      <c r="M225" s="81"/>
      <c r="N225" s="81"/>
      <c r="O225" s="132"/>
      <c r="P225" s="136"/>
    </row>
    <row r="226" spans="9:16" x14ac:dyDescent="0.3">
      <c r="I226" s="80"/>
      <c r="J226" s="80"/>
      <c r="K226" s="81"/>
      <c r="L226" s="81"/>
      <c r="M226" s="81"/>
      <c r="N226" s="81"/>
      <c r="O226" s="132"/>
      <c r="P226" s="136"/>
    </row>
    <row r="227" spans="9:16" x14ac:dyDescent="0.3">
      <c r="I227" s="80"/>
      <c r="J227" s="80"/>
      <c r="K227" s="81"/>
      <c r="L227" s="81"/>
      <c r="M227" s="81"/>
      <c r="N227" s="81"/>
      <c r="O227" s="132"/>
      <c r="P227" s="136"/>
    </row>
    <row r="228" spans="9:16" x14ac:dyDescent="0.3">
      <c r="I228" s="80"/>
      <c r="J228" s="80"/>
      <c r="K228" s="81"/>
      <c r="L228" s="81"/>
      <c r="M228" s="81"/>
      <c r="N228" s="81"/>
      <c r="O228" s="132"/>
      <c r="P228" s="136"/>
    </row>
    <row r="229" spans="9:16" x14ac:dyDescent="0.3">
      <c r="I229" s="80"/>
      <c r="J229" s="80"/>
      <c r="K229" s="81"/>
      <c r="L229" s="81"/>
      <c r="M229" s="81"/>
      <c r="N229" s="81"/>
      <c r="O229" s="132"/>
      <c r="P229" s="136"/>
    </row>
    <row r="230" spans="9:16" x14ac:dyDescent="0.3">
      <c r="I230" s="80"/>
      <c r="J230" s="80"/>
      <c r="K230" s="81"/>
      <c r="L230" s="81"/>
      <c r="M230" s="81"/>
      <c r="N230" s="81"/>
      <c r="O230" s="132"/>
      <c r="P230" s="136"/>
    </row>
    <row r="231" spans="9:16" x14ac:dyDescent="0.3">
      <c r="I231" s="80"/>
      <c r="J231" s="80"/>
      <c r="K231" s="81"/>
      <c r="L231" s="81"/>
      <c r="M231" s="81"/>
      <c r="N231" s="81"/>
      <c r="O231" s="132"/>
      <c r="P231" s="136"/>
    </row>
    <row r="232" spans="9:16" x14ac:dyDescent="0.3">
      <c r="I232" s="80"/>
      <c r="J232" s="80"/>
      <c r="K232" s="81"/>
      <c r="L232" s="81"/>
      <c r="M232" s="81"/>
      <c r="N232" s="81"/>
      <c r="O232" s="132"/>
      <c r="P232" s="136"/>
    </row>
    <row r="233" spans="9:16" x14ac:dyDescent="0.3">
      <c r="I233" s="80"/>
      <c r="J233" s="80"/>
      <c r="K233" s="81"/>
      <c r="L233" s="81"/>
      <c r="M233" s="81"/>
      <c r="N233" s="81"/>
      <c r="O233" s="132"/>
      <c r="P233" s="136"/>
    </row>
    <row r="234" spans="9:16" x14ac:dyDescent="0.3">
      <c r="I234" s="80"/>
      <c r="J234" s="80"/>
      <c r="K234" s="81"/>
      <c r="L234" s="81"/>
      <c r="M234" s="81"/>
      <c r="N234" s="81"/>
      <c r="O234" s="132"/>
      <c r="P234" s="136"/>
    </row>
    <row r="235" spans="9:16" x14ac:dyDescent="0.3">
      <c r="I235" s="80"/>
      <c r="J235" s="80"/>
      <c r="K235" s="81"/>
      <c r="L235" s="81"/>
      <c r="M235" s="81"/>
      <c r="N235" s="81"/>
      <c r="O235" s="132"/>
      <c r="P235" s="136"/>
    </row>
    <row r="236" spans="9:16" x14ac:dyDescent="0.3">
      <c r="I236" s="80"/>
      <c r="J236" s="80"/>
      <c r="K236" s="81"/>
      <c r="L236" s="81"/>
      <c r="M236" s="81"/>
      <c r="N236" s="81"/>
      <c r="O236" s="132"/>
      <c r="P236" s="136"/>
    </row>
    <row r="237" spans="9:16" x14ac:dyDescent="0.3">
      <c r="I237" s="80"/>
      <c r="J237" s="80"/>
      <c r="K237" s="81"/>
      <c r="L237" s="81"/>
      <c r="M237" s="81"/>
      <c r="N237" s="81"/>
      <c r="O237" s="132"/>
      <c r="P237" s="136"/>
    </row>
    <row r="238" spans="9:16" x14ac:dyDescent="0.3">
      <c r="I238" s="80"/>
      <c r="J238" s="80"/>
      <c r="K238" s="81"/>
      <c r="L238" s="81"/>
      <c r="M238" s="81"/>
      <c r="N238" s="81"/>
      <c r="O238" s="132"/>
      <c r="P238" s="136"/>
    </row>
    <row r="239" spans="9:16" x14ac:dyDescent="0.3">
      <c r="I239" s="80"/>
      <c r="J239" s="80"/>
      <c r="K239" s="81"/>
      <c r="L239" s="81"/>
      <c r="M239" s="81"/>
      <c r="N239" s="81"/>
      <c r="O239" s="132"/>
      <c r="P239" s="136"/>
    </row>
    <row r="240" spans="9:16" x14ac:dyDescent="0.3">
      <c r="I240" s="80"/>
      <c r="J240" s="80"/>
      <c r="K240" s="81"/>
      <c r="L240" s="81"/>
      <c r="M240" s="81"/>
      <c r="N240" s="81"/>
      <c r="O240" s="132"/>
      <c r="P240" s="136"/>
    </row>
    <row r="241" spans="9:16" x14ac:dyDescent="0.3">
      <c r="I241" s="80"/>
      <c r="J241" s="80"/>
      <c r="K241" s="81"/>
      <c r="L241" s="81"/>
      <c r="M241" s="81"/>
      <c r="N241" s="81"/>
      <c r="O241" s="132"/>
      <c r="P241" s="136"/>
    </row>
    <row r="242" spans="9:16" x14ac:dyDescent="0.3">
      <c r="I242" s="80"/>
      <c r="J242" s="80"/>
      <c r="K242" s="81"/>
      <c r="L242" s="81"/>
      <c r="M242" s="81"/>
      <c r="N242" s="81"/>
      <c r="O242" s="132"/>
      <c r="P242" s="136"/>
    </row>
    <row r="243" spans="9:16" x14ac:dyDescent="0.3">
      <c r="I243" s="80"/>
      <c r="J243" s="80"/>
      <c r="K243" s="81"/>
      <c r="L243" s="81"/>
      <c r="M243" s="81"/>
      <c r="N243" s="81"/>
      <c r="O243" s="132"/>
      <c r="P243" s="136"/>
    </row>
    <row r="244" spans="9:16" x14ac:dyDescent="0.3">
      <c r="I244" s="80"/>
      <c r="J244" s="80"/>
      <c r="K244" s="81"/>
      <c r="L244" s="81"/>
      <c r="M244" s="81"/>
      <c r="N244" s="81"/>
      <c r="O244" s="132"/>
      <c r="P244" s="136"/>
    </row>
    <row r="245" spans="9:16" x14ac:dyDescent="0.3">
      <c r="I245" s="80"/>
      <c r="J245" s="80"/>
      <c r="K245" s="81"/>
      <c r="L245" s="81"/>
      <c r="M245" s="81"/>
      <c r="N245" s="81"/>
      <c r="O245" s="132"/>
      <c r="P245" s="136"/>
    </row>
    <row r="246" spans="9:16" x14ac:dyDescent="0.3">
      <c r="I246" s="80"/>
      <c r="J246" s="80"/>
      <c r="K246" s="81"/>
      <c r="L246" s="81"/>
      <c r="M246" s="81"/>
      <c r="N246" s="81"/>
      <c r="O246" s="132"/>
      <c r="P246" s="136"/>
    </row>
    <row r="247" spans="9:16" x14ac:dyDescent="0.3">
      <c r="I247" s="80"/>
      <c r="J247" s="80"/>
      <c r="K247" s="81"/>
      <c r="L247" s="81"/>
      <c r="M247" s="81"/>
      <c r="N247" s="81"/>
      <c r="O247" s="132"/>
      <c r="P247" s="136"/>
    </row>
    <row r="248" spans="9:16" x14ac:dyDescent="0.3">
      <c r="I248" s="80"/>
      <c r="J248" s="80"/>
      <c r="K248" s="81"/>
      <c r="L248" s="81"/>
      <c r="M248" s="81"/>
      <c r="N248" s="81"/>
      <c r="O248" s="132"/>
      <c r="P248" s="136"/>
    </row>
    <row r="249" spans="9:16" x14ac:dyDescent="0.3">
      <c r="I249" s="80"/>
      <c r="J249" s="80"/>
      <c r="K249" s="81"/>
      <c r="L249" s="81"/>
      <c r="M249" s="81"/>
      <c r="N249" s="81"/>
      <c r="O249" s="132"/>
      <c r="P249" s="136"/>
    </row>
    <row r="250" spans="9:16" x14ac:dyDescent="0.3">
      <c r="I250" s="80"/>
      <c r="J250" s="80"/>
      <c r="K250" s="81"/>
      <c r="L250" s="81"/>
      <c r="M250" s="81"/>
      <c r="N250" s="81"/>
      <c r="O250" s="132"/>
      <c r="P250" s="136"/>
    </row>
    <row r="251" spans="9:16" x14ac:dyDescent="0.3">
      <c r="I251" s="80"/>
      <c r="J251" s="80"/>
      <c r="K251" s="81"/>
      <c r="L251" s="81"/>
      <c r="M251" s="81"/>
      <c r="N251" s="81"/>
      <c r="O251" s="132"/>
      <c r="P251" s="136"/>
    </row>
    <row r="252" spans="9:16" x14ac:dyDescent="0.3">
      <c r="I252" s="80"/>
      <c r="J252" s="80"/>
      <c r="K252" s="81"/>
      <c r="L252" s="81"/>
      <c r="M252" s="81"/>
      <c r="N252" s="81"/>
      <c r="O252" s="132"/>
      <c r="P252" s="136"/>
    </row>
    <row r="253" spans="9:16" x14ac:dyDescent="0.3">
      <c r="I253" s="80"/>
      <c r="J253" s="80"/>
      <c r="K253" s="81"/>
      <c r="L253" s="81"/>
      <c r="M253" s="81"/>
      <c r="N253" s="81"/>
      <c r="O253" s="132"/>
      <c r="P253" s="136"/>
    </row>
    <row r="254" spans="9:16" x14ac:dyDescent="0.3">
      <c r="I254" s="80"/>
      <c r="J254" s="80"/>
      <c r="K254" s="81"/>
      <c r="L254" s="81"/>
      <c r="M254" s="81"/>
      <c r="N254" s="81"/>
      <c r="O254" s="132"/>
      <c r="P254" s="136"/>
    </row>
    <row r="255" spans="9:16" x14ac:dyDescent="0.3">
      <c r="I255" s="80"/>
      <c r="J255" s="80"/>
      <c r="K255" s="81"/>
      <c r="L255" s="81"/>
      <c r="M255" s="81"/>
      <c r="N255" s="81"/>
      <c r="O255" s="132"/>
      <c r="P255" s="136"/>
    </row>
    <row r="256" spans="9:16" x14ac:dyDescent="0.3">
      <c r="I256" s="80"/>
      <c r="J256" s="80"/>
      <c r="K256" s="81"/>
      <c r="L256" s="81"/>
      <c r="M256" s="81"/>
      <c r="N256" s="81"/>
      <c r="O256" s="132"/>
      <c r="P256" s="136"/>
    </row>
    <row r="257" spans="9:16" x14ac:dyDescent="0.3">
      <c r="I257" s="80"/>
      <c r="J257" s="80"/>
      <c r="K257" s="81"/>
      <c r="L257" s="81"/>
      <c r="M257" s="81"/>
      <c r="N257" s="81"/>
      <c r="O257" s="132"/>
      <c r="P257" s="136"/>
    </row>
    <row r="258" spans="9:16" x14ac:dyDescent="0.3">
      <c r="I258" s="80"/>
      <c r="J258" s="80"/>
      <c r="K258" s="81"/>
      <c r="L258" s="81"/>
      <c r="M258" s="81"/>
      <c r="N258" s="81"/>
      <c r="O258" s="132"/>
      <c r="P258" s="136"/>
    </row>
    <row r="259" spans="9:16" x14ac:dyDescent="0.3">
      <c r="I259" s="80"/>
      <c r="J259" s="80"/>
      <c r="K259" s="81"/>
      <c r="L259" s="81"/>
      <c r="M259" s="81"/>
      <c r="N259" s="81"/>
      <c r="O259" s="132"/>
      <c r="P259" s="136"/>
    </row>
    <row r="260" spans="9:16" x14ac:dyDescent="0.3">
      <c r="I260" s="80"/>
      <c r="J260" s="80"/>
      <c r="K260" s="81"/>
      <c r="L260" s="81"/>
      <c r="M260" s="81"/>
      <c r="N260" s="81"/>
      <c r="O260" s="132"/>
      <c r="P260" s="136"/>
    </row>
    <row r="261" spans="9:16" x14ac:dyDescent="0.3">
      <c r="I261" s="80"/>
      <c r="J261" s="80"/>
      <c r="K261" s="81"/>
      <c r="L261" s="81"/>
      <c r="M261" s="81"/>
      <c r="N261" s="81"/>
      <c r="O261" s="132"/>
      <c r="P261" s="136"/>
    </row>
    <row r="262" spans="9:16" x14ac:dyDescent="0.3">
      <c r="I262" s="80"/>
      <c r="J262" s="80"/>
      <c r="K262" s="81"/>
      <c r="L262" s="81"/>
      <c r="M262" s="81"/>
      <c r="N262" s="81"/>
      <c r="O262" s="132"/>
      <c r="P262" s="136"/>
    </row>
    <row r="263" spans="9:16" x14ac:dyDescent="0.3">
      <c r="I263" s="80"/>
      <c r="J263" s="80"/>
      <c r="K263" s="81"/>
      <c r="L263" s="81"/>
      <c r="M263" s="81"/>
      <c r="N263" s="81"/>
      <c r="O263" s="132"/>
      <c r="P263" s="136"/>
    </row>
    <row r="264" spans="9:16" x14ac:dyDescent="0.3">
      <c r="I264" s="80"/>
      <c r="J264" s="80"/>
      <c r="K264" s="81"/>
      <c r="L264" s="81"/>
      <c r="M264" s="81"/>
      <c r="N264" s="81"/>
      <c r="O264" s="132"/>
      <c r="P264" s="136"/>
    </row>
    <row r="265" spans="9:16" x14ac:dyDescent="0.3">
      <c r="I265" s="80"/>
      <c r="J265" s="80"/>
      <c r="K265" s="81"/>
      <c r="L265" s="81"/>
      <c r="M265" s="81"/>
      <c r="N265" s="81"/>
      <c r="O265" s="132"/>
      <c r="P265" s="136"/>
    </row>
    <row r="266" spans="9:16" x14ac:dyDescent="0.3">
      <c r="I266" s="80"/>
      <c r="J266" s="80"/>
      <c r="K266" s="81"/>
      <c r="L266" s="81"/>
      <c r="M266" s="81"/>
      <c r="N266" s="81"/>
      <c r="O266" s="132"/>
      <c r="P266" s="136"/>
    </row>
    <row r="267" spans="9:16" x14ac:dyDescent="0.3">
      <c r="I267" s="80"/>
      <c r="J267" s="80"/>
      <c r="K267" s="81"/>
      <c r="L267" s="81"/>
      <c r="M267" s="81"/>
      <c r="N267" s="81"/>
      <c r="O267" s="132"/>
      <c r="P267" s="136"/>
    </row>
    <row r="268" spans="9:16" x14ac:dyDescent="0.3">
      <c r="I268" s="80"/>
      <c r="J268" s="80"/>
      <c r="K268" s="81"/>
      <c r="L268" s="81"/>
      <c r="M268" s="81"/>
      <c r="N268" s="81"/>
      <c r="O268" s="132"/>
      <c r="P268" s="136"/>
    </row>
    <row r="269" spans="9:16" x14ac:dyDescent="0.3">
      <c r="I269" s="80"/>
      <c r="J269" s="80"/>
      <c r="K269" s="81"/>
      <c r="L269" s="81"/>
      <c r="M269" s="81"/>
      <c r="N269" s="81"/>
      <c r="O269" s="132"/>
      <c r="P269" s="136"/>
    </row>
    <row r="270" spans="9:16" x14ac:dyDescent="0.3">
      <c r="I270" s="80"/>
      <c r="J270" s="80"/>
      <c r="K270" s="81"/>
      <c r="L270" s="81"/>
      <c r="M270" s="81"/>
      <c r="N270" s="81"/>
      <c r="O270" s="132"/>
      <c r="P270" s="136"/>
    </row>
    <row r="271" spans="9:16" x14ac:dyDescent="0.3">
      <c r="I271" s="80"/>
      <c r="J271" s="80"/>
      <c r="K271" s="81"/>
      <c r="L271" s="81"/>
      <c r="M271" s="81"/>
      <c r="N271" s="81"/>
      <c r="O271" s="132"/>
      <c r="P271" s="136"/>
    </row>
    <row r="272" spans="9:16" x14ac:dyDescent="0.3">
      <c r="I272" s="80"/>
      <c r="J272" s="80"/>
      <c r="K272" s="81"/>
      <c r="L272" s="81"/>
      <c r="M272" s="81"/>
      <c r="N272" s="81"/>
      <c r="O272" s="132"/>
      <c r="P272" s="136"/>
    </row>
    <row r="273" spans="9:16" x14ac:dyDescent="0.3">
      <c r="I273" s="80"/>
      <c r="J273" s="80"/>
      <c r="K273" s="81"/>
      <c r="L273" s="81"/>
      <c r="M273" s="81"/>
      <c r="N273" s="81"/>
      <c r="O273" s="132"/>
      <c r="P273" s="136"/>
    </row>
    <row r="274" spans="9:16" x14ac:dyDescent="0.3">
      <c r="I274" s="80"/>
      <c r="J274" s="80"/>
      <c r="K274" s="81"/>
      <c r="L274" s="81"/>
      <c r="M274" s="81"/>
      <c r="N274" s="81"/>
      <c r="O274" s="132"/>
      <c r="P274" s="136"/>
    </row>
    <row r="275" spans="9:16" x14ac:dyDescent="0.3">
      <c r="I275" s="80"/>
      <c r="J275" s="80"/>
      <c r="K275" s="81"/>
      <c r="L275" s="81"/>
      <c r="M275" s="81"/>
      <c r="N275" s="81"/>
      <c r="O275" s="132"/>
      <c r="P275" s="136"/>
    </row>
    <row r="276" spans="9:16" x14ac:dyDescent="0.3">
      <c r="I276" s="80"/>
      <c r="J276" s="80"/>
      <c r="K276" s="81"/>
      <c r="L276" s="81"/>
      <c r="M276" s="81"/>
      <c r="N276" s="81"/>
      <c r="O276" s="132"/>
      <c r="P276" s="136"/>
    </row>
    <row r="277" spans="9:16" x14ac:dyDescent="0.3">
      <c r="I277" s="80"/>
      <c r="J277" s="80"/>
      <c r="K277" s="81"/>
      <c r="L277" s="81"/>
      <c r="M277" s="81"/>
      <c r="N277" s="81"/>
      <c r="O277" s="132"/>
      <c r="P277" s="136"/>
    </row>
    <row r="278" spans="9:16" x14ac:dyDescent="0.3">
      <c r="I278" s="80"/>
      <c r="J278" s="80"/>
      <c r="K278" s="81"/>
      <c r="L278" s="81"/>
      <c r="M278" s="81"/>
      <c r="N278" s="81"/>
      <c r="O278" s="132"/>
      <c r="P278" s="136"/>
    </row>
    <row r="279" spans="9:16" x14ac:dyDescent="0.3">
      <c r="I279" s="80"/>
      <c r="J279" s="80"/>
      <c r="K279" s="81"/>
      <c r="L279" s="81"/>
      <c r="M279" s="81"/>
      <c r="N279" s="81"/>
      <c r="O279" s="132"/>
      <c r="P279" s="136"/>
    </row>
    <row r="280" spans="9:16" x14ac:dyDescent="0.3">
      <c r="I280" s="80"/>
      <c r="J280" s="80"/>
      <c r="K280" s="81"/>
      <c r="L280" s="81"/>
      <c r="M280" s="81"/>
      <c r="N280" s="81"/>
      <c r="O280" s="132"/>
      <c r="P280" s="136"/>
    </row>
    <row r="281" spans="9:16" x14ac:dyDescent="0.3">
      <c r="I281" s="80"/>
      <c r="J281" s="80"/>
      <c r="K281" s="81"/>
      <c r="L281" s="81"/>
      <c r="M281" s="81"/>
      <c r="N281" s="81"/>
      <c r="O281" s="132"/>
      <c r="P281" s="136"/>
    </row>
    <row r="282" spans="9:16" x14ac:dyDescent="0.3">
      <c r="I282" s="80"/>
      <c r="J282" s="80"/>
      <c r="K282" s="81"/>
      <c r="L282" s="81"/>
      <c r="M282" s="81"/>
      <c r="N282" s="81"/>
      <c r="O282" s="132"/>
      <c r="P282" s="136"/>
    </row>
    <row r="283" spans="9:16" x14ac:dyDescent="0.3">
      <c r="I283" s="80"/>
      <c r="J283" s="80"/>
      <c r="K283" s="81"/>
      <c r="L283" s="81"/>
      <c r="M283" s="81"/>
      <c r="N283" s="81"/>
      <c r="O283" s="132"/>
      <c r="P283" s="136"/>
    </row>
    <row r="284" spans="9:16" x14ac:dyDescent="0.3">
      <c r="I284" s="80"/>
      <c r="J284" s="80"/>
      <c r="K284" s="81"/>
      <c r="L284" s="81"/>
      <c r="M284" s="81"/>
      <c r="N284" s="81"/>
      <c r="O284" s="132"/>
      <c r="P284" s="136"/>
    </row>
    <row r="285" spans="9:16" x14ac:dyDescent="0.3">
      <c r="I285" s="80"/>
      <c r="J285" s="80"/>
      <c r="K285" s="81"/>
      <c r="L285" s="81"/>
      <c r="M285" s="81"/>
      <c r="N285" s="81"/>
      <c r="O285" s="132"/>
      <c r="P285" s="136"/>
    </row>
    <row r="286" spans="9:16" x14ac:dyDescent="0.3">
      <c r="I286" s="80"/>
      <c r="J286" s="80"/>
      <c r="K286" s="81"/>
      <c r="L286" s="81"/>
      <c r="M286" s="81"/>
      <c r="N286" s="81"/>
      <c r="O286" s="132"/>
      <c r="P286" s="136"/>
    </row>
    <row r="287" spans="9:16" x14ac:dyDescent="0.3">
      <c r="I287" s="80"/>
      <c r="J287" s="80"/>
      <c r="K287" s="81"/>
      <c r="L287" s="81"/>
      <c r="M287" s="81"/>
      <c r="N287" s="81"/>
      <c r="O287" s="132"/>
      <c r="P287" s="136"/>
    </row>
    <row r="288" spans="9:16" x14ac:dyDescent="0.3">
      <c r="I288" s="80"/>
      <c r="J288" s="80"/>
      <c r="K288" s="81"/>
      <c r="L288" s="81"/>
      <c r="M288" s="81"/>
      <c r="N288" s="81"/>
      <c r="O288" s="132"/>
      <c r="P288" s="136"/>
    </row>
    <row r="289" spans="9:16" x14ac:dyDescent="0.3">
      <c r="I289" s="80"/>
      <c r="J289" s="80"/>
      <c r="K289" s="81"/>
      <c r="L289" s="81"/>
      <c r="M289" s="81"/>
      <c r="N289" s="81"/>
      <c r="O289" s="132"/>
      <c r="P289" s="136"/>
    </row>
    <row r="290" spans="9:16" x14ac:dyDescent="0.3">
      <c r="I290" s="80"/>
      <c r="J290" s="80"/>
      <c r="K290" s="81"/>
      <c r="L290" s="81"/>
      <c r="M290" s="81"/>
      <c r="N290" s="81"/>
      <c r="O290" s="132"/>
      <c r="P290" s="136"/>
    </row>
    <row r="291" spans="9:16" x14ac:dyDescent="0.3">
      <c r="I291" s="80"/>
      <c r="J291" s="80"/>
      <c r="K291" s="81"/>
      <c r="L291" s="81"/>
      <c r="M291" s="81"/>
      <c r="N291" s="81"/>
      <c r="O291" s="132"/>
      <c r="P291" s="136"/>
    </row>
    <row r="292" spans="9:16" x14ac:dyDescent="0.3">
      <c r="I292" s="80"/>
      <c r="J292" s="80"/>
      <c r="K292" s="81"/>
      <c r="L292" s="81"/>
      <c r="M292" s="81"/>
      <c r="N292" s="81"/>
      <c r="O292" s="132"/>
      <c r="P292" s="136"/>
    </row>
    <row r="293" spans="9:16" x14ac:dyDescent="0.3">
      <c r="I293" s="80"/>
      <c r="J293" s="80"/>
      <c r="K293" s="81"/>
      <c r="L293" s="81"/>
      <c r="M293" s="81"/>
      <c r="N293" s="81"/>
      <c r="O293" s="132"/>
      <c r="P293" s="136"/>
    </row>
    <row r="294" spans="9:16" x14ac:dyDescent="0.3">
      <c r="I294" s="80"/>
      <c r="J294" s="80"/>
      <c r="K294" s="81"/>
      <c r="L294" s="81"/>
      <c r="M294" s="81"/>
      <c r="N294" s="81"/>
      <c r="O294" s="132"/>
      <c r="P294" s="136"/>
    </row>
    <row r="295" spans="9:16" x14ac:dyDescent="0.3">
      <c r="I295" s="80"/>
      <c r="J295" s="80"/>
      <c r="K295" s="81"/>
      <c r="L295" s="81"/>
      <c r="M295" s="81"/>
      <c r="N295" s="81"/>
      <c r="O295" s="132"/>
      <c r="P295" s="136"/>
    </row>
    <row r="296" spans="9:16" x14ac:dyDescent="0.3">
      <c r="I296" s="80"/>
      <c r="J296" s="80"/>
      <c r="K296" s="81"/>
      <c r="L296" s="81"/>
      <c r="M296" s="81"/>
      <c r="N296" s="81"/>
      <c r="O296" s="132"/>
      <c r="P296" s="136"/>
    </row>
    <row r="297" spans="9:16" x14ac:dyDescent="0.3">
      <c r="I297" s="80"/>
      <c r="J297" s="80"/>
      <c r="K297" s="81"/>
      <c r="L297" s="81"/>
      <c r="M297" s="81"/>
      <c r="N297" s="81"/>
      <c r="O297" s="132"/>
      <c r="P297" s="136"/>
    </row>
    <row r="298" spans="9:16" x14ac:dyDescent="0.3">
      <c r="I298" s="80"/>
      <c r="J298" s="80"/>
      <c r="K298" s="81"/>
      <c r="L298" s="81"/>
      <c r="M298" s="81"/>
      <c r="N298" s="81"/>
      <c r="O298" s="132"/>
      <c r="P298" s="136"/>
    </row>
    <row r="299" spans="9:16" x14ac:dyDescent="0.3">
      <c r="I299" s="80"/>
      <c r="J299" s="80"/>
      <c r="K299" s="81"/>
      <c r="L299" s="81"/>
      <c r="M299" s="81"/>
      <c r="N299" s="81"/>
      <c r="O299" s="132"/>
      <c r="P299" s="136"/>
    </row>
    <row r="300" spans="9:16" x14ac:dyDescent="0.3">
      <c r="I300" s="80"/>
      <c r="J300" s="80"/>
      <c r="K300" s="81"/>
      <c r="L300" s="81"/>
      <c r="M300" s="81"/>
      <c r="N300" s="81"/>
      <c r="O300" s="132"/>
      <c r="P300" s="136"/>
    </row>
    <row r="301" spans="9:16" x14ac:dyDescent="0.3">
      <c r="I301" s="80"/>
      <c r="J301" s="80"/>
      <c r="K301" s="81"/>
      <c r="L301" s="81"/>
      <c r="M301" s="81"/>
      <c r="N301" s="81"/>
      <c r="O301" s="132"/>
      <c r="P301" s="136"/>
    </row>
    <row r="302" spans="9:16" x14ac:dyDescent="0.3">
      <c r="I302" s="80"/>
      <c r="J302" s="80"/>
      <c r="K302" s="81"/>
      <c r="L302" s="81"/>
      <c r="M302" s="81"/>
      <c r="N302" s="81"/>
      <c r="O302" s="132"/>
      <c r="P302" s="136"/>
    </row>
    <row r="303" spans="9:16" x14ac:dyDescent="0.3">
      <c r="I303" s="80"/>
      <c r="J303" s="80"/>
      <c r="K303" s="81"/>
      <c r="L303" s="81"/>
      <c r="M303" s="81"/>
      <c r="N303" s="81"/>
      <c r="O303" s="132"/>
      <c r="P303" s="136"/>
    </row>
    <row r="304" spans="9:16" x14ac:dyDescent="0.3">
      <c r="I304" s="80"/>
      <c r="J304" s="80"/>
      <c r="K304" s="81"/>
      <c r="L304" s="81"/>
      <c r="M304" s="81"/>
      <c r="N304" s="81"/>
      <c r="O304" s="132"/>
      <c r="P304" s="136"/>
    </row>
    <row r="305" spans="9:16" x14ac:dyDescent="0.3">
      <c r="I305" s="80"/>
      <c r="J305" s="80"/>
      <c r="K305" s="81"/>
      <c r="L305" s="81"/>
      <c r="M305" s="81"/>
      <c r="N305" s="81"/>
      <c r="O305" s="132"/>
      <c r="P305" s="136"/>
    </row>
    <row r="306" spans="9:16" x14ac:dyDescent="0.3">
      <c r="I306" s="80"/>
      <c r="J306" s="80"/>
      <c r="K306" s="81"/>
      <c r="L306" s="81"/>
      <c r="M306" s="81"/>
      <c r="N306" s="81"/>
      <c r="O306" s="132"/>
      <c r="P306" s="136"/>
    </row>
    <row r="307" spans="9:16" x14ac:dyDescent="0.3">
      <c r="I307" s="80"/>
      <c r="J307" s="80"/>
      <c r="K307" s="81"/>
      <c r="L307" s="81"/>
      <c r="M307" s="81"/>
      <c r="N307" s="81"/>
      <c r="O307" s="132"/>
      <c r="P307" s="136"/>
    </row>
    <row r="308" spans="9:16" x14ac:dyDescent="0.3">
      <c r="I308" s="80"/>
      <c r="J308" s="80"/>
      <c r="K308" s="81"/>
      <c r="L308" s="81"/>
      <c r="M308" s="81"/>
      <c r="N308" s="81"/>
      <c r="O308" s="132"/>
      <c r="P308" s="136"/>
    </row>
    <row r="309" spans="9:16" x14ac:dyDescent="0.3">
      <c r="I309" s="80"/>
      <c r="J309" s="80"/>
      <c r="K309" s="81"/>
      <c r="L309" s="81"/>
      <c r="M309" s="81"/>
      <c r="N309" s="81"/>
      <c r="O309" s="132"/>
      <c r="P309" s="136"/>
    </row>
    <row r="310" spans="9:16" x14ac:dyDescent="0.3">
      <c r="I310" s="80"/>
      <c r="J310" s="80"/>
      <c r="K310" s="81"/>
      <c r="L310" s="81"/>
      <c r="M310" s="81"/>
      <c r="N310" s="81"/>
      <c r="O310" s="132"/>
      <c r="P310" s="136"/>
    </row>
    <row r="311" spans="9:16" x14ac:dyDescent="0.3">
      <c r="I311" s="80"/>
      <c r="J311" s="80"/>
      <c r="K311" s="81"/>
      <c r="L311" s="81"/>
      <c r="M311" s="81"/>
      <c r="N311" s="81"/>
      <c r="O311" s="132"/>
      <c r="P311" s="136"/>
    </row>
    <row r="312" spans="9:16" x14ac:dyDescent="0.3">
      <c r="I312" s="80"/>
      <c r="J312" s="80"/>
      <c r="K312" s="81"/>
      <c r="L312" s="81"/>
      <c r="M312" s="81"/>
      <c r="N312" s="81"/>
      <c r="O312" s="132"/>
      <c r="P312" s="136"/>
    </row>
    <row r="313" spans="9:16" x14ac:dyDescent="0.3">
      <c r="I313" s="80"/>
      <c r="J313" s="80"/>
      <c r="K313" s="81"/>
      <c r="L313" s="81"/>
      <c r="M313" s="81"/>
      <c r="N313" s="81"/>
      <c r="O313" s="132"/>
      <c r="P313" s="136"/>
    </row>
    <row r="314" spans="9:16" x14ac:dyDescent="0.3">
      <c r="I314" s="80"/>
      <c r="J314" s="80"/>
      <c r="K314" s="81"/>
      <c r="L314" s="81"/>
      <c r="M314" s="81"/>
      <c r="N314" s="81"/>
      <c r="O314" s="132"/>
      <c r="P314" s="136"/>
    </row>
    <row r="315" spans="9:16" x14ac:dyDescent="0.3">
      <c r="I315" s="80"/>
      <c r="J315" s="80"/>
      <c r="K315" s="81"/>
      <c r="L315" s="81"/>
      <c r="M315" s="81"/>
      <c r="N315" s="81"/>
      <c r="O315" s="132"/>
      <c r="P315" s="136"/>
    </row>
    <row r="316" spans="9:16" x14ac:dyDescent="0.3">
      <c r="I316" s="80"/>
      <c r="J316" s="80"/>
      <c r="K316" s="81"/>
      <c r="L316" s="81"/>
      <c r="M316" s="81"/>
      <c r="N316" s="81"/>
      <c r="O316" s="132"/>
      <c r="P316" s="136"/>
    </row>
    <row r="317" spans="9:16" x14ac:dyDescent="0.3">
      <c r="I317" s="80"/>
      <c r="J317" s="80"/>
      <c r="K317" s="81"/>
      <c r="L317" s="81"/>
      <c r="M317" s="81"/>
      <c r="N317" s="81"/>
      <c r="O317" s="132"/>
      <c r="P317" s="136"/>
    </row>
    <row r="318" spans="9:16" x14ac:dyDescent="0.3">
      <c r="I318" s="80"/>
      <c r="J318" s="80"/>
      <c r="K318" s="81"/>
      <c r="L318" s="81"/>
      <c r="M318" s="81"/>
      <c r="N318" s="81"/>
      <c r="O318" s="132"/>
      <c r="P318" s="136"/>
    </row>
    <row r="319" spans="9:16" x14ac:dyDescent="0.3">
      <c r="I319" s="80"/>
      <c r="J319" s="80"/>
      <c r="K319" s="81"/>
      <c r="L319" s="81"/>
      <c r="M319" s="81"/>
      <c r="N319" s="81"/>
      <c r="O319" s="132"/>
      <c r="P319" s="136"/>
    </row>
    <row r="320" spans="9:16" x14ac:dyDescent="0.3">
      <c r="I320" s="80"/>
      <c r="J320" s="80"/>
      <c r="K320" s="81"/>
      <c r="L320" s="81"/>
      <c r="M320" s="81"/>
      <c r="N320" s="81"/>
      <c r="O320" s="132"/>
      <c r="P320" s="136"/>
    </row>
    <row r="321" spans="9:16" x14ac:dyDescent="0.3">
      <c r="I321" s="80"/>
      <c r="J321" s="80"/>
      <c r="K321" s="81"/>
      <c r="L321" s="81"/>
      <c r="M321" s="81"/>
      <c r="N321" s="81"/>
      <c r="O321" s="132"/>
      <c r="P321" s="136"/>
    </row>
    <row r="322" spans="9:16" x14ac:dyDescent="0.3">
      <c r="I322" s="80"/>
      <c r="J322" s="80"/>
      <c r="K322" s="81"/>
      <c r="L322" s="81"/>
      <c r="M322" s="81"/>
      <c r="N322" s="81"/>
      <c r="O322" s="132"/>
      <c r="P322" s="136"/>
    </row>
    <row r="323" spans="9:16" x14ac:dyDescent="0.3">
      <c r="I323" s="80"/>
      <c r="J323" s="80"/>
      <c r="K323" s="81"/>
      <c r="L323" s="81"/>
      <c r="M323" s="81"/>
      <c r="N323" s="81"/>
      <c r="O323" s="132"/>
      <c r="P323" s="136"/>
    </row>
    <row r="324" spans="9:16" x14ac:dyDescent="0.3">
      <c r="I324" s="80"/>
      <c r="J324" s="80"/>
      <c r="K324" s="81"/>
      <c r="L324" s="81"/>
      <c r="M324" s="81"/>
      <c r="N324" s="81"/>
      <c r="O324" s="132"/>
      <c r="P324" s="136"/>
    </row>
    <row r="325" spans="9:16" x14ac:dyDescent="0.3">
      <c r="I325" s="80"/>
      <c r="J325" s="80"/>
      <c r="K325" s="81"/>
      <c r="L325" s="81"/>
      <c r="M325" s="81"/>
      <c r="N325" s="81"/>
      <c r="O325" s="132"/>
      <c r="P325" s="136"/>
    </row>
    <row r="326" spans="9:16" x14ac:dyDescent="0.3">
      <c r="I326" s="80"/>
      <c r="J326" s="80"/>
      <c r="K326" s="81"/>
      <c r="L326" s="81"/>
      <c r="M326" s="81"/>
      <c r="N326" s="81"/>
      <c r="O326" s="132"/>
      <c r="P326" s="136"/>
    </row>
    <row r="327" spans="9:16" x14ac:dyDescent="0.3">
      <c r="I327" s="80"/>
      <c r="J327" s="80"/>
      <c r="K327" s="81"/>
      <c r="L327" s="81"/>
      <c r="M327" s="81"/>
      <c r="N327" s="81"/>
      <c r="O327" s="132"/>
      <c r="P327" s="136"/>
    </row>
    <row r="328" spans="9:16" x14ac:dyDescent="0.3">
      <c r="I328" s="80"/>
      <c r="J328" s="80"/>
      <c r="K328" s="81"/>
      <c r="L328" s="81"/>
      <c r="M328" s="81"/>
      <c r="N328" s="81"/>
      <c r="O328" s="132"/>
      <c r="P328" s="136"/>
    </row>
    <row r="329" spans="9:16" x14ac:dyDescent="0.3">
      <c r="I329" s="80"/>
      <c r="J329" s="80"/>
      <c r="K329" s="81"/>
      <c r="L329" s="81"/>
      <c r="M329" s="81"/>
      <c r="N329" s="81"/>
      <c r="O329" s="132"/>
      <c r="P329" s="136"/>
    </row>
    <row r="330" spans="9:16" x14ac:dyDescent="0.3">
      <c r="I330" s="80"/>
      <c r="J330" s="80"/>
      <c r="K330" s="81"/>
      <c r="L330" s="81"/>
      <c r="M330" s="81"/>
      <c r="N330" s="81"/>
      <c r="O330" s="132"/>
      <c r="P330" s="136"/>
    </row>
    <row r="331" spans="9:16" x14ac:dyDescent="0.3">
      <c r="I331" s="80"/>
      <c r="J331" s="80"/>
      <c r="K331" s="81"/>
      <c r="L331" s="81"/>
      <c r="M331" s="81"/>
      <c r="N331" s="81"/>
      <c r="O331" s="132"/>
      <c r="P331" s="136"/>
    </row>
    <row r="332" spans="9:16" x14ac:dyDescent="0.3">
      <c r="I332" s="80"/>
      <c r="J332" s="80"/>
      <c r="K332" s="81"/>
      <c r="L332" s="81"/>
      <c r="M332" s="81"/>
      <c r="N332" s="81"/>
      <c r="O332" s="132"/>
      <c r="P332" s="136"/>
    </row>
    <row r="333" spans="9:16" x14ac:dyDescent="0.3">
      <c r="I333" s="80"/>
      <c r="J333" s="80"/>
      <c r="K333" s="81"/>
      <c r="L333" s="81"/>
      <c r="M333" s="81"/>
      <c r="N333" s="81"/>
      <c r="O333" s="132"/>
      <c r="P333" s="136"/>
    </row>
    <row r="334" spans="9:16" x14ac:dyDescent="0.3">
      <c r="I334" s="80"/>
      <c r="J334" s="80"/>
      <c r="K334" s="81"/>
      <c r="L334" s="81"/>
      <c r="M334" s="81"/>
      <c r="N334" s="81"/>
      <c r="O334" s="132"/>
      <c r="P334" s="136"/>
    </row>
    <row r="335" spans="9:16" x14ac:dyDescent="0.3">
      <c r="I335" s="80"/>
      <c r="J335" s="80"/>
      <c r="K335" s="81"/>
      <c r="L335" s="81"/>
      <c r="M335" s="81"/>
      <c r="N335" s="81"/>
      <c r="O335" s="132"/>
      <c r="P335" s="136"/>
    </row>
    <row r="336" spans="9:16" x14ac:dyDescent="0.3">
      <c r="I336" s="80"/>
      <c r="J336" s="80"/>
      <c r="K336" s="81"/>
      <c r="L336" s="81"/>
      <c r="M336" s="81"/>
      <c r="N336" s="81"/>
      <c r="O336" s="132"/>
      <c r="P336" s="136"/>
    </row>
    <row r="337" spans="9:16" x14ac:dyDescent="0.3">
      <c r="I337" s="80"/>
      <c r="J337" s="80"/>
      <c r="K337" s="81"/>
      <c r="L337" s="81"/>
      <c r="M337" s="81"/>
      <c r="N337" s="81"/>
      <c r="O337" s="132"/>
      <c r="P337" s="136"/>
    </row>
    <row r="338" spans="9:16" x14ac:dyDescent="0.3">
      <c r="I338" s="80"/>
      <c r="J338" s="80"/>
      <c r="K338" s="81"/>
      <c r="L338" s="81"/>
      <c r="M338" s="81"/>
      <c r="N338" s="81"/>
      <c r="O338" s="132"/>
      <c r="P338" s="136"/>
    </row>
    <row r="339" spans="9:16" x14ac:dyDescent="0.3">
      <c r="I339" s="80"/>
      <c r="J339" s="80"/>
      <c r="K339" s="81"/>
      <c r="L339" s="81"/>
      <c r="M339" s="81"/>
      <c r="N339" s="81"/>
      <c r="O339" s="132"/>
      <c r="P339" s="136"/>
    </row>
    <row r="340" spans="9:16" x14ac:dyDescent="0.3">
      <c r="I340" s="80"/>
      <c r="J340" s="80"/>
      <c r="K340" s="81"/>
      <c r="L340" s="81"/>
      <c r="M340" s="81"/>
      <c r="N340" s="81"/>
      <c r="O340" s="132"/>
      <c r="P340" s="136"/>
    </row>
    <row r="341" spans="9:16" x14ac:dyDescent="0.3">
      <c r="I341" s="80"/>
      <c r="J341" s="80"/>
      <c r="K341" s="81"/>
      <c r="L341" s="81"/>
      <c r="M341" s="81"/>
      <c r="N341" s="81"/>
      <c r="O341" s="132"/>
      <c r="P341" s="136"/>
    </row>
    <row r="342" spans="9:16" x14ac:dyDescent="0.3">
      <c r="I342" s="80"/>
      <c r="J342" s="80"/>
      <c r="K342" s="81"/>
      <c r="L342" s="81"/>
      <c r="M342" s="81"/>
      <c r="N342" s="81"/>
      <c r="O342" s="132"/>
      <c r="P342" s="136"/>
    </row>
    <row r="343" spans="9:16" x14ac:dyDescent="0.3">
      <c r="I343" s="80"/>
      <c r="J343" s="80"/>
      <c r="K343" s="81"/>
      <c r="L343" s="81"/>
      <c r="M343" s="81"/>
      <c r="N343" s="81"/>
      <c r="O343" s="132"/>
      <c r="P343" s="136"/>
    </row>
    <row r="344" spans="9:16" x14ac:dyDescent="0.3">
      <c r="I344" s="80"/>
      <c r="J344" s="80"/>
      <c r="K344" s="81"/>
      <c r="L344" s="81"/>
      <c r="M344" s="81"/>
      <c r="N344" s="81"/>
      <c r="O344" s="132"/>
      <c r="P344" s="136"/>
    </row>
    <row r="345" spans="9:16" x14ac:dyDescent="0.3">
      <c r="I345" s="80"/>
      <c r="J345" s="80"/>
      <c r="K345" s="81"/>
      <c r="L345" s="81"/>
      <c r="M345" s="81"/>
      <c r="N345" s="81"/>
      <c r="O345" s="132"/>
      <c r="P345" s="136"/>
    </row>
    <row r="346" spans="9:16" x14ac:dyDescent="0.3">
      <c r="I346" s="80"/>
      <c r="J346" s="80"/>
      <c r="K346" s="81"/>
      <c r="L346" s="81"/>
      <c r="M346" s="81"/>
      <c r="N346" s="81"/>
      <c r="O346" s="132"/>
      <c r="P346" s="136"/>
    </row>
    <row r="347" spans="9:16" x14ac:dyDescent="0.3">
      <c r="I347" s="80"/>
      <c r="J347" s="80"/>
      <c r="K347" s="81"/>
      <c r="L347" s="81"/>
      <c r="M347" s="81"/>
      <c r="N347" s="81"/>
      <c r="O347" s="132"/>
      <c r="P347" s="136"/>
    </row>
    <row r="348" spans="9:16" x14ac:dyDescent="0.3">
      <c r="I348" s="80"/>
      <c r="J348" s="80"/>
      <c r="K348" s="81"/>
      <c r="L348" s="81"/>
      <c r="M348" s="81"/>
      <c r="N348" s="81"/>
      <c r="O348" s="132"/>
      <c r="P348" s="136"/>
    </row>
    <row r="349" spans="9:16" x14ac:dyDescent="0.3">
      <c r="I349" s="80"/>
      <c r="J349" s="80"/>
      <c r="K349" s="81"/>
      <c r="L349" s="81"/>
      <c r="M349" s="81"/>
      <c r="N349" s="81"/>
      <c r="O349" s="132"/>
      <c r="P349" s="136"/>
    </row>
    <row r="350" spans="9:16" x14ac:dyDescent="0.3">
      <c r="I350" s="80"/>
      <c r="J350" s="80"/>
      <c r="K350" s="81"/>
      <c r="L350" s="81"/>
      <c r="M350" s="81"/>
      <c r="N350" s="81"/>
      <c r="O350" s="132"/>
      <c r="P350" s="136"/>
    </row>
    <row r="351" spans="9:16" x14ac:dyDescent="0.3">
      <c r="I351" s="80"/>
      <c r="J351" s="80"/>
      <c r="K351" s="81"/>
      <c r="L351" s="81"/>
      <c r="M351" s="81"/>
      <c r="N351" s="81"/>
      <c r="O351" s="132"/>
      <c r="P351" s="136"/>
    </row>
    <row r="352" spans="9:16" x14ac:dyDescent="0.3">
      <c r="I352" s="80"/>
      <c r="J352" s="80"/>
      <c r="K352" s="81"/>
      <c r="L352" s="81"/>
      <c r="M352" s="81"/>
      <c r="N352" s="81"/>
      <c r="O352" s="132"/>
      <c r="P352" s="136"/>
    </row>
    <row r="353" spans="9:16" x14ac:dyDescent="0.3">
      <c r="I353" s="80"/>
      <c r="J353" s="80"/>
      <c r="K353" s="81"/>
      <c r="L353" s="81"/>
      <c r="M353" s="81"/>
      <c r="N353" s="81"/>
      <c r="O353" s="132"/>
      <c r="P353" s="136"/>
    </row>
    <row r="354" spans="9:16" x14ac:dyDescent="0.3">
      <c r="I354" s="80"/>
      <c r="J354" s="80"/>
      <c r="K354" s="81"/>
      <c r="L354" s="81"/>
      <c r="M354" s="81"/>
      <c r="N354" s="81"/>
      <c r="O354" s="132"/>
      <c r="P354" s="136"/>
    </row>
    <row r="355" spans="9:16" x14ac:dyDescent="0.3">
      <c r="I355" s="80"/>
      <c r="J355" s="80"/>
      <c r="K355" s="81"/>
      <c r="L355" s="81"/>
      <c r="M355" s="81"/>
      <c r="N355" s="81"/>
      <c r="O355" s="132"/>
      <c r="P355" s="136"/>
    </row>
    <row r="356" spans="9:16" x14ac:dyDescent="0.3">
      <c r="I356" s="80"/>
      <c r="J356" s="80"/>
      <c r="K356" s="81"/>
      <c r="L356" s="81"/>
      <c r="M356" s="81"/>
      <c r="N356" s="81"/>
      <c r="O356" s="132"/>
      <c r="P356" s="136"/>
    </row>
    <row r="357" spans="9:16" x14ac:dyDescent="0.3">
      <c r="I357" s="80"/>
      <c r="J357" s="80"/>
      <c r="K357" s="81"/>
      <c r="L357" s="81"/>
      <c r="M357" s="81"/>
      <c r="N357" s="81"/>
      <c r="O357" s="132"/>
      <c r="P357" s="136"/>
    </row>
    <row r="358" spans="9:16" x14ac:dyDescent="0.3">
      <c r="I358" s="80"/>
      <c r="J358" s="80"/>
      <c r="K358" s="81"/>
      <c r="L358" s="81"/>
      <c r="M358" s="81"/>
      <c r="N358" s="81"/>
      <c r="O358" s="132"/>
      <c r="P358" s="136"/>
    </row>
    <row r="359" spans="9:16" x14ac:dyDescent="0.3">
      <c r="I359" s="80"/>
      <c r="J359" s="80"/>
      <c r="K359" s="81"/>
      <c r="L359" s="81"/>
      <c r="M359" s="81"/>
      <c r="N359" s="81"/>
      <c r="O359" s="132"/>
      <c r="P359" s="136"/>
    </row>
    <row r="360" spans="9:16" x14ac:dyDescent="0.3">
      <c r="I360" s="80"/>
      <c r="J360" s="80"/>
      <c r="K360" s="81"/>
      <c r="L360" s="81"/>
      <c r="M360" s="81"/>
      <c r="N360" s="81"/>
      <c r="O360" s="132"/>
      <c r="P360" s="136"/>
    </row>
    <row r="361" spans="9:16" x14ac:dyDescent="0.3">
      <c r="I361" s="80"/>
      <c r="J361" s="80"/>
      <c r="K361" s="81"/>
      <c r="L361" s="81"/>
      <c r="M361" s="81"/>
      <c r="N361" s="81"/>
      <c r="O361" s="132"/>
      <c r="P361" s="136"/>
    </row>
    <row r="362" spans="9:16" x14ac:dyDescent="0.3">
      <c r="I362" s="80"/>
      <c r="J362" s="80"/>
      <c r="K362" s="81"/>
      <c r="L362" s="81"/>
      <c r="M362" s="81"/>
      <c r="N362" s="81"/>
      <c r="O362" s="132"/>
      <c r="P362" s="136"/>
    </row>
    <row r="363" spans="9:16" x14ac:dyDescent="0.3">
      <c r="I363" s="80"/>
      <c r="J363" s="80"/>
      <c r="K363" s="81"/>
      <c r="L363" s="81"/>
      <c r="M363" s="81"/>
      <c r="N363" s="81"/>
      <c r="O363" s="132"/>
      <c r="P363" s="136"/>
    </row>
    <row r="364" spans="9:16" x14ac:dyDescent="0.3">
      <c r="I364" s="80"/>
      <c r="J364" s="80"/>
      <c r="K364" s="81"/>
      <c r="L364" s="81"/>
      <c r="M364" s="81"/>
      <c r="N364" s="81"/>
      <c r="O364" s="132"/>
      <c r="P364" s="136"/>
    </row>
    <row r="365" spans="9:16" x14ac:dyDescent="0.3">
      <c r="I365" s="80"/>
      <c r="J365" s="80"/>
      <c r="K365" s="81"/>
      <c r="L365" s="81"/>
      <c r="M365" s="81"/>
      <c r="N365" s="81"/>
      <c r="O365" s="132"/>
      <c r="P365" s="136"/>
    </row>
    <row r="366" spans="9:16" x14ac:dyDescent="0.3">
      <c r="I366" s="80"/>
      <c r="J366" s="80"/>
      <c r="K366" s="81"/>
      <c r="L366" s="81"/>
      <c r="M366" s="81"/>
      <c r="N366" s="81"/>
      <c r="O366" s="132"/>
      <c r="P366" s="136"/>
    </row>
    <row r="367" spans="9:16" x14ac:dyDescent="0.3">
      <c r="I367" s="80"/>
      <c r="J367" s="80"/>
      <c r="K367" s="81"/>
      <c r="L367" s="81"/>
      <c r="M367" s="81"/>
      <c r="N367" s="81"/>
      <c r="O367" s="132"/>
      <c r="P367" s="136"/>
    </row>
    <row r="368" spans="9:16" x14ac:dyDescent="0.3">
      <c r="I368" s="80"/>
      <c r="J368" s="80"/>
      <c r="K368" s="81"/>
      <c r="L368" s="81"/>
      <c r="M368" s="81"/>
      <c r="N368" s="81"/>
      <c r="O368" s="132"/>
      <c r="P368" s="136"/>
    </row>
    <row r="369" spans="9:16" x14ac:dyDescent="0.3">
      <c r="I369" s="80"/>
      <c r="J369" s="80"/>
      <c r="K369" s="81"/>
      <c r="L369" s="81"/>
      <c r="M369" s="81"/>
      <c r="N369" s="81"/>
      <c r="O369" s="132"/>
      <c r="P369" s="136"/>
    </row>
    <row r="370" spans="9:16" x14ac:dyDescent="0.3">
      <c r="I370" s="80"/>
      <c r="J370" s="80"/>
      <c r="K370" s="81"/>
      <c r="L370" s="81"/>
      <c r="M370" s="81"/>
      <c r="N370" s="81"/>
      <c r="O370" s="132"/>
      <c r="P370" s="136"/>
    </row>
    <row r="371" spans="9:16" x14ac:dyDescent="0.3">
      <c r="I371" s="80"/>
      <c r="J371" s="80"/>
      <c r="K371" s="81"/>
      <c r="L371" s="81"/>
      <c r="M371" s="81"/>
      <c r="N371" s="81"/>
      <c r="O371" s="132"/>
      <c r="P371" s="136"/>
    </row>
    <row r="372" spans="9:16" x14ac:dyDescent="0.3">
      <c r="I372" s="80"/>
      <c r="J372" s="80"/>
      <c r="K372" s="81"/>
      <c r="L372" s="81"/>
      <c r="M372" s="81"/>
      <c r="N372" s="81"/>
      <c r="O372" s="132"/>
      <c r="P372" s="136"/>
    </row>
    <row r="373" spans="9:16" x14ac:dyDescent="0.3">
      <c r="I373" s="80"/>
      <c r="J373" s="80"/>
      <c r="K373" s="81"/>
      <c r="L373" s="81"/>
      <c r="M373" s="81"/>
      <c r="N373" s="81"/>
      <c r="O373" s="132"/>
      <c r="P373" s="136"/>
    </row>
    <row r="374" spans="9:16" x14ac:dyDescent="0.3">
      <c r="I374" s="80"/>
      <c r="J374" s="80"/>
      <c r="K374" s="81"/>
      <c r="L374" s="81"/>
      <c r="M374" s="81"/>
      <c r="N374" s="81"/>
      <c r="O374" s="132"/>
      <c r="P374" s="136"/>
    </row>
    <row r="375" spans="9:16" x14ac:dyDescent="0.3">
      <c r="I375" s="80"/>
      <c r="J375" s="80"/>
      <c r="K375" s="81"/>
      <c r="L375" s="81"/>
      <c r="M375" s="81"/>
      <c r="N375" s="81"/>
      <c r="O375" s="132"/>
      <c r="P375" s="136"/>
    </row>
    <row r="376" spans="9:16" x14ac:dyDescent="0.3">
      <c r="I376" s="80"/>
      <c r="J376" s="80"/>
      <c r="K376" s="81"/>
      <c r="L376" s="81"/>
      <c r="M376" s="81"/>
      <c r="N376" s="81"/>
      <c r="O376" s="132"/>
      <c r="P376" s="136"/>
    </row>
    <row r="377" spans="9:16" x14ac:dyDescent="0.3">
      <c r="I377" s="80"/>
      <c r="J377" s="80"/>
      <c r="K377" s="81"/>
      <c r="L377" s="81"/>
      <c r="M377" s="81"/>
      <c r="N377" s="81"/>
      <c r="O377" s="132"/>
      <c r="P377" s="136"/>
    </row>
    <row r="378" spans="9:16" x14ac:dyDescent="0.3">
      <c r="I378" s="80"/>
      <c r="J378" s="80"/>
      <c r="K378" s="81"/>
      <c r="L378" s="81"/>
      <c r="M378" s="81"/>
      <c r="N378" s="81"/>
      <c r="O378" s="132"/>
      <c r="P378" s="136"/>
    </row>
    <row r="379" spans="9:16" x14ac:dyDescent="0.3">
      <c r="I379" s="80"/>
      <c r="J379" s="80"/>
      <c r="K379" s="81"/>
      <c r="L379" s="81"/>
      <c r="M379" s="81"/>
      <c r="N379" s="81"/>
      <c r="O379" s="132"/>
      <c r="P379" s="136"/>
    </row>
    <row r="380" spans="9:16" x14ac:dyDescent="0.3">
      <c r="I380" s="80"/>
      <c r="J380" s="80"/>
      <c r="K380" s="81"/>
      <c r="L380" s="81"/>
      <c r="M380" s="81"/>
      <c r="N380" s="81"/>
      <c r="O380" s="132"/>
      <c r="P380" s="136"/>
    </row>
    <row r="381" spans="9:16" x14ac:dyDescent="0.3">
      <c r="I381" s="80"/>
      <c r="J381" s="80"/>
      <c r="K381" s="81"/>
      <c r="L381" s="81"/>
      <c r="M381" s="81"/>
      <c r="N381" s="81"/>
      <c r="O381" s="132"/>
      <c r="P381" s="136"/>
    </row>
    <row r="382" spans="9:16" x14ac:dyDescent="0.3">
      <c r="I382" s="80"/>
      <c r="J382" s="80"/>
      <c r="K382" s="81"/>
      <c r="L382" s="81"/>
      <c r="M382" s="81"/>
      <c r="N382" s="81"/>
      <c r="O382" s="132"/>
      <c r="P382" s="136"/>
    </row>
    <row r="383" spans="9:16" x14ac:dyDescent="0.3">
      <c r="I383" s="80"/>
      <c r="J383" s="80"/>
      <c r="K383" s="81"/>
      <c r="L383" s="81"/>
      <c r="M383" s="81"/>
      <c r="N383" s="81"/>
      <c r="O383" s="132"/>
      <c r="P383" s="136"/>
    </row>
    <row r="384" spans="9:16" x14ac:dyDescent="0.3">
      <c r="I384" s="80"/>
      <c r="J384" s="80"/>
      <c r="K384" s="81"/>
      <c r="L384" s="81"/>
      <c r="M384" s="81"/>
      <c r="N384" s="81"/>
      <c r="O384" s="132"/>
      <c r="P384" s="136"/>
    </row>
    <row r="385" spans="9:16" x14ac:dyDescent="0.3">
      <c r="I385" s="80"/>
      <c r="J385" s="80"/>
      <c r="K385" s="81"/>
      <c r="L385" s="81"/>
      <c r="M385" s="81"/>
      <c r="N385" s="81"/>
      <c r="O385" s="132"/>
      <c r="P385" s="136"/>
    </row>
  </sheetData>
  <autoFilter ref="B6:R147" xr:uid="{00000000-0009-0000-0000-000000000000}">
    <filterColumn colId="6" showButton="0"/>
  </autoFilter>
  <mergeCells count="149">
    <mergeCell ref="G43:G45"/>
    <mergeCell ref="G8:G9"/>
    <mergeCell ref="O137:O143"/>
    <mergeCell ref="P137:P143"/>
    <mergeCell ref="Q137:Q143"/>
    <mergeCell ref="R137:R143"/>
    <mergeCell ref="O127:O132"/>
    <mergeCell ref="P127:P132"/>
    <mergeCell ref="R127:R132"/>
    <mergeCell ref="O134:O135"/>
    <mergeCell ref="P134:P135"/>
    <mergeCell ref="Q134:Q135"/>
    <mergeCell ref="R134:R135"/>
    <mergeCell ref="O119:O122"/>
    <mergeCell ref="P119:P122"/>
    <mergeCell ref="Q119:Q122"/>
    <mergeCell ref="R119:R122"/>
    <mergeCell ref="O123:O125"/>
    <mergeCell ref="P123:P125"/>
    <mergeCell ref="Q123:Q125"/>
    <mergeCell ref="R123:R125"/>
    <mergeCell ref="J113:J114"/>
    <mergeCell ref="Q113:Q115"/>
    <mergeCell ref="R113:R115"/>
    <mergeCell ref="O116:O118"/>
    <mergeCell ref="P116:P118"/>
    <mergeCell ref="Q116:Q118"/>
    <mergeCell ref="R116:R118"/>
    <mergeCell ref="D113:D114"/>
    <mergeCell ref="E113:E114"/>
    <mergeCell ref="F113:F114"/>
    <mergeCell ref="G113:G114"/>
    <mergeCell ref="I113:I114"/>
    <mergeCell ref="P114:P115"/>
    <mergeCell ref="O104:O111"/>
    <mergeCell ref="P104:P111"/>
    <mergeCell ref="Q104:Q112"/>
    <mergeCell ref="R104:R108"/>
    <mergeCell ref="D107:D108"/>
    <mergeCell ref="E107:E108"/>
    <mergeCell ref="F107:F108"/>
    <mergeCell ref="G107:G108"/>
    <mergeCell ref="I107:I108"/>
    <mergeCell ref="D104:D105"/>
    <mergeCell ref="E104:E105"/>
    <mergeCell ref="F104:F105"/>
    <mergeCell ref="G104:G105"/>
    <mergeCell ref="I104:I105"/>
    <mergeCell ref="P97:P99"/>
    <mergeCell ref="Q97:Q100"/>
    <mergeCell ref="R97:R100"/>
    <mergeCell ref="O101:O103"/>
    <mergeCell ref="P101:P103"/>
    <mergeCell ref="Q101:Q103"/>
    <mergeCell ref="R101:R103"/>
    <mergeCell ref="D94:D95"/>
    <mergeCell ref="E94:E95"/>
    <mergeCell ref="F94:F95"/>
    <mergeCell ref="G94:G95"/>
    <mergeCell ref="O94:O96"/>
    <mergeCell ref="O98:O99"/>
    <mergeCell ref="O8:O14"/>
    <mergeCell ref="P8:P14"/>
    <mergeCell ref="O53:O55"/>
    <mergeCell ref="P53:P55"/>
    <mergeCell ref="R53:R55"/>
    <mergeCell ref="O57:O68"/>
    <mergeCell ref="P57:P68"/>
    <mergeCell ref="Q57:Q68"/>
    <mergeCell ref="O82:O84"/>
    <mergeCell ref="P82:P85"/>
    <mergeCell ref="R82:R85"/>
    <mergeCell ref="O72:O73"/>
    <mergeCell ref="R72:R73"/>
    <mergeCell ref="O74:O75"/>
    <mergeCell ref="R74:R75"/>
    <mergeCell ref="P76:P81"/>
    <mergeCell ref="R76:R81"/>
    <mergeCell ref="P71:P75"/>
    <mergeCell ref="G28:G29"/>
    <mergeCell ref="O18:O21"/>
    <mergeCell ref="P18:P21"/>
    <mergeCell ref="Q18:Q21"/>
    <mergeCell ref="R18:R21"/>
    <mergeCell ref="Q23:Q34"/>
    <mergeCell ref="R23:R34"/>
    <mergeCell ref="O24:O34"/>
    <mergeCell ref="P24:P34"/>
    <mergeCell ref="K5:R5"/>
    <mergeCell ref="Q6:Q7"/>
    <mergeCell ref="P6:P7"/>
    <mergeCell ref="R6:R7"/>
    <mergeCell ref="C6:C7"/>
    <mergeCell ref="D6:D7"/>
    <mergeCell ref="E6:E7"/>
    <mergeCell ref="G6:G7"/>
    <mergeCell ref="F6:F7"/>
    <mergeCell ref="H6:H7"/>
    <mergeCell ref="N6:N7"/>
    <mergeCell ref="I6:I7"/>
    <mergeCell ref="O6:O7"/>
    <mergeCell ref="B4:R4"/>
    <mergeCell ref="E1:O3"/>
    <mergeCell ref="B1:D3"/>
    <mergeCell ref="E146:R146"/>
    <mergeCell ref="Q8:Q15"/>
    <mergeCell ref="R8:R15"/>
    <mergeCell ref="O16:O17"/>
    <mergeCell ref="P16:P17"/>
    <mergeCell ref="Q16:Q17"/>
    <mergeCell ref="R16:R17"/>
    <mergeCell ref="R57:R68"/>
    <mergeCell ref="O35:O48"/>
    <mergeCell ref="P35:P48"/>
    <mergeCell ref="Q35:Q48"/>
    <mergeCell ref="R35:R48"/>
    <mergeCell ref="O49:O50"/>
    <mergeCell ref="P49:P50"/>
    <mergeCell ref="Q49:Q50"/>
    <mergeCell ref="R49:R50"/>
    <mergeCell ref="O76:O81"/>
    <mergeCell ref="B6:B7"/>
    <mergeCell ref="K6:M6"/>
    <mergeCell ref="J6:J7"/>
    <mergeCell ref="B5:J5"/>
    <mergeCell ref="B147:R147"/>
    <mergeCell ref="E145:G145"/>
    <mergeCell ref="H145:J145"/>
    <mergeCell ref="K145:R145"/>
    <mergeCell ref="Q53:Q56"/>
    <mergeCell ref="Q51:Q52"/>
    <mergeCell ref="Q69:Q70"/>
    <mergeCell ref="Q71:Q85"/>
    <mergeCell ref="Q127:Q133"/>
    <mergeCell ref="B144:R144"/>
    <mergeCell ref="B145:D145"/>
    <mergeCell ref="B146:D146"/>
    <mergeCell ref="P88:P91"/>
    <mergeCell ref="Q88:Q91"/>
    <mergeCell ref="R88:R91"/>
    <mergeCell ref="N90:N91"/>
    <mergeCell ref="P92:P96"/>
    <mergeCell ref="Q92:Q96"/>
    <mergeCell ref="R92:R96"/>
    <mergeCell ref="D85:D86"/>
    <mergeCell ref="E85:E86"/>
    <mergeCell ref="F85:F86"/>
    <mergeCell ref="G85:G86"/>
    <mergeCell ref="O88:O91"/>
  </mergeCells>
  <printOptions horizontalCentered="1"/>
  <pageMargins left="0.70866141732283472" right="0.70866141732283472" top="0.74803149606299213" bottom="0.59055118110236227" header="0.31496062992125984" footer="0.31496062992125984"/>
  <pageSetup paperSize="14" scale="27" fitToHeight="0" orientation="landscape" r:id="rId1"/>
  <headerFooter>
    <oddFooter>&amp;RSC03-F02 Vr5 (2023-04-25)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270"/>
  <sheetViews>
    <sheetView topLeftCell="F1" zoomScale="55" zoomScaleNormal="55" zoomScaleSheetLayoutView="100" workbookViewId="0">
      <selection activeCell="B4" sqref="B4:O4"/>
    </sheetView>
  </sheetViews>
  <sheetFormatPr baseColWidth="10" defaultColWidth="11.44140625" defaultRowHeight="13.2" x14ac:dyDescent="0.3"/>
  <cols>
    <col min="1" max="1" width="3.109375" style="3" customWidth="1"/>
    <col min="2" max="2" width="10.109375" style="2" customWidth="1"/>
    <col min="3" max="3" width="16" style="2" customWidth="1"/>
    <col min="4" max="4" width="13.5546875" style="2" customWidth="1"/>
    <col min="5" max="5" width="18.33203125" style="6" customWidth="1"/>
    <col min="6" max="6" width="28.109375" style="2" customWidth="1"/>
    <col min="7" max="7" width="21.109375" style="1" customWidth="1"/>
    <col min="8" max="8" width="11" style="2" customWidth="1"/>
    <col min="9" max="9" width="30.88671875" style="2" customWidth="1"/>
    <col min="10" max="11" width="6.6640625" style="9" customWidth="1"/>
    <col min="12" max="12" width="70.88671875" style="9" customWidth="1"/>
    <col min="13" max="13" width="96" style="1" customWidth="1"/>
    <col min="14" max="14" width="77.109375" style="2" customWidth="1"/>
    <col min="15" max="15" width="29.33203125" style="6" customWidth="1"/>
    <col min="16" max="16384" width="11.44140625" style="3"/>
  </cols>
  <sheetData>
    <row r="1" spans="2:15" ht="27.75" customHeight="1" thickBot="1" x14ac:dyDescent="0.35">
      <c r="B1" s="293"/>
      <c r="C1" s="294"/>
      <c r="D1" s="284" t="s">
        <v>715</v>
      </c>
      <c r="E1" s="285"/>
      <c r="F1" s="285"/>
      <c r="G1" s="285"/>
      <c r="H1" s="285"/>
      <c r="I1" s="285"/>
      <c r="J1" s="285"/>
      <c r="K1" s="285"/>
      <c r="L1" s="286"/>
      <c r="M1" s="130"/>
      <c r="N1" s="111" t="s">
        <v>18</v>
      </c>
      <c r="O1" s="112" t="s">
        <v>17</v>
      </c>
    </row>
    <row r="2" spans="2:15" ht="21.75" customHeight="1" thickBot="1" x14ac:dyDescent="0.35">
      <c r="B2" s="295"/>
      <c r="C2" s="296"/>
      <c r="D2" s="287"/>
      <c r="E2" s="288"/>
      <c r="F2" s="288"/>
      <c r="G2" s="288"/>
      <c r="H2" s="288"/>
      <c r="I2" s="288"/>
      <c r="J2" s="288"/>
      <c r="K2" s="288"/>
      <c r="L2" s="289"/>
      <c r="M2" s="131"/>
      <c r="N2" s="111" t="s">
        <v>16</v>
      </c>
      <c r="O2" s="112">
        <f>+'REQUISITOS LEGALES'!$R$2</f>
        <v>5</v>
      </c>
    </row>
    <row r="3" spans="2:15" ht="29.25" customHeight="1" thickBot="1" x14ac:dyDescent="0.35">
      <c r="B3" s="297"/>
      <c r="C3" s="298"/>
      <c r="D3" s="290"/>
      <c r="E3" s="291"/>
      <c r="F3" s="291"/>
      <c r="G3" s="291"/>
      <c r="H3" s="291"/>
      <c r="I3" s="291"/>
      <c r="J3" s="291"/>
      <c r="K3" s="291"/>
      <c r="L3" s="292"/>
      <c r="M3" s="131"/>
      <c r="N3" s="117" t="s">
        <v>70</v>
      </c>
      <c r="O3" s="118">
        <v>45246</v>
      </c>
    </row>
    <row r="4" spans="2:15" ht="29.25" customHeight="1" thickBot="1" x14ac:dyDescent="0.35">
      <c r="B4" s="299" t="s">
        <v>820</v>
      </c>
      <c r="C4" s="300"/>
      <c r="D4" s="300"/>
      <c r="E4" s="300"/>
      <c r="F4" s="300"/>
      <c r="G4" s="300"/>
      <c r="H4" s="300"/>
      <c r="I4" s="300"/>
      <c r="J4" s="300"/>
      <c r="K4" s="300"/>
      <c r="L4" s="300"/>
      <c r="M4" s="300"/>
      <c r="N4" s="300"/>
      <c r="O4" s="301"/>
    </row>
    <row r="5" spans="2:15" ht="18.75" customHeight="1" thickBot="1" x14ac:dyDescent="0.35">
      <c r="B5" s="245" t="s">
        <v>81</v>
      </c>
      <c r="C5" s="245"/>
      <c r="D5" s="245"/>
      <c r="E5" s="245"/>
      <c r="F5" s="245"/>
      <c r="G5" s="245"/>
      <c r="H5" s="245"/>
      <c r="I5" s="245"/>
      <c r="J5" s="246" t="s">
        <v>79</v>
      </c>
      <c r="K5" s="246"/>
      <c r="L5" s="246"/>
      <c r="M5" s="246"/>
      <c r="N5" s="246"/>
      <c r="O5" s="246"/>
    </row>
    <row r="6" spans="2:15" s="10" customFormat="1" ht="32.25" customHeight="1" thickBot="1" x14ac:dyDescent="0.35">
      <c r="B6" s="282" t="s">
        <v>76</v>
      </c>
      <c r="C6" s="282" t="s">
        <v>2</v>
      </c>
      <c r="D6" s="282" t="s">
        <v>12</v>
      </c>
      <c r="E6" s="282" t="s">
        <v>13</v>
      </c>
      <c r="F6" s="282" t="s">
        <v>82</v>
      </c>
      <c r="G6" s="282" t="s">
        <v>0</v>
      </c>
      <c r="H6" s="282" t="s">
        <v>7</v>
      </c>
      <c r="I6" s="282" t="s">
        <v>78</v>
      </c>
      <c r="J6" s="283" t="s">
        <v>6</v>
      </c>
      <c r="K6" s="283"/>
      <c r="L6" s="283" t="s">
        <v>80</v>
      </c>
      <c r="M6" s="283" t="s">
        <v>77</v>
      </c>
      <c r="N6" s="283" t="s">
        <v>20</v>
      </c>
      <c r="O6" s="283" t="s">
        <v>4</v>
      </c>
    </row>
    <row r="7" spans="2:15" s="10" customFormat="1" ht="13.5" customHeight="1" thickBot="1" x14ac:dyDescent="0.35">
      <c r="B7" s="282"/>
      <c r="C7" s="282"/>
      <c r="D7" s="282"/>
      <c r="E7" s="282"/>
      <c r="F7" s="282"/>
      <c r="G7" s="282"/>
      <c r="H7" s="282"/>
      <c r="I7" s="282"/>
      <c r="J7" s="52" t="s">
        <v>8</v>
      </c>
      <c r="K7" s="52" t="s">
        <v>9</v>
      </c>
      <c r="L7" s="283"/>
      <c r="M7" s="283"/>
      <c r="N7" s="283"/>
      <c r="O7" s="283"/>
    </row>
    <row r="8" spans="2:15" s="10" customFormat="1" ht="59.25" customHeight="1" thickBot="1" x14ac:dyDescent="0.35">
      <c r="B8" s="99">
        <v>1</v>
      </c>
      <c r="C8" s="57" t="s">
        <v>511</v>
      </c>
      <c r="D8" s="59" t="s">
        <v>512</v>
      </c>
      <c r="E8" s="57" t="s">
        <v>515</v>
      </c>
      <c r="F8" s="59" t="s">
        <v>516</v>
      </c>
      <c r="G8" s="58" t="s">
        <v>121</v>
      </c>
      <c r="H8" s="57" t="s">
        <v>91</v>
      </c>
      <c r="I8" s="56"/>
      <c r="J8" s="101" t="s">
        <v>92</v>
      </c>
      <c r="K8" s="101"/>
      <c r="L8" s="101" t="s">
        <v>93</v>
      </c>
      <c r="M8" s="248" t="s">
        <v>682</v>
      </c>
      <c r="N8" s="248" t="s">
        <v>572</v>
      </c>
      <c r="O8" s="204" t="s">
        <v>561</v>
      </c>
    </row>
    <row r="9" spans="2:15" s="10" customFormat="1" ht="91.5" customHeight="1" thickBot="1" x14ac:dyDescent="0.35">
      <c r="B9" s="99">
        <f>+B8+1</f>
        <v>2</v>
      </c>
      <c r="C9" s="57" t="s">
        <v>86</v>
      </c>
      <c r="D9" s="59" t="s">
        <v>118</v>
      </c>
      <c r="E9" s="57" t="s">
        <v>519</v>
      </c>
      <c r="F9" s="59" t="s">
        <v>520</v>
      </c>
      <c r="G9" s="58" t="s">
        <v>121</v>
      </c>
      <c r="H9" s="57" t="s">
        <v>91</v>
      </c>
      <c r="I9" s="56"/>
      <c r="J9" s="101" t="s">
        <v>92</v>
      </c>
      <c r="K9" s="101"/>
      <c r="L9" s="101" t="s">
        <v>93</v>
      </c>
      <c r="M9" s="249"/>
      <c r="N9" s="249"/>
      <c r="O9" s="205"/>
    </row>
    <row r="10" spans="2:15" s="10" customFormat="1" ht="127.5" customHeight="1" thickBot="1" x14ac:dyDescent="0.35">
      <c r="B10" s="99">
        <f t="shared" ref="B10:B35" si="0">+B9+1</f>
        <v>3</v>
      </c>
      <c r="C10" s="57" t="s">
        <v>521</v>
      </c>
      <c r="D10" s="59" t="s">
        <v>230</v>
      </c>
      <c r="E10" s="57" t="s">
        <v>522</v>
      </c>
      <c r="F10" s="59" t="s">
        <v>523</v>
      </c>
      <c r="G10" s="58" t="s">
        <v>121</v>
      </c>
      <c r="H10" s="57" t="s">
        <v>91</v>
      </c>
      <c r="I10" s="56"/>
      <c r="J10" s="101" t="s">
        <v>92</v>
      </c>
      <c r="K10" s="101"/>
      <c r="L10" s="101" t="s">
        <v>93</v>
      </c>
      <c r="M10" s="250"/>
      <c r="N10" s="250"/>
      <c r="O10" s="206"/>
    </row>
    <row r="11" spans="2:15" s="10" customFormat="1" ht="198.75" customHeight="1" thickBot="1" x14ac:dyDescent="0.35">
      <c r="B11" s="99">
        <f>+B10+1</f>
        <v>4</v>
      </c>
      <c r="C11" s="57" t="s">
        <v>117</v>
      </c>
      <c r="D11" s="57" t="s">
        <v>118</v>
      </c>
      <c r="E11" s="57" t="s">
        <v>524</v>
      </c>
      <c r="F11" s="57" t="s">
        <v>525</v>
      </c>
      <c r="G11" s="58" t="s">
        <v>121</v>
      </c>
      <c r="H11" s="58" t="s">
        <v>91</v>
      </c>
      <c r="I11" s="56"/>
      <c r="J11" s="101" t="s">
        <v>92</v>
      </c>
      <c r="K11" s="101"/>
      <c r="L11" s="101" t="s">
        <v>93</v>
      </c>
      <c r="M11" s="61" t="s">
        <v>835</v>
      </c>
      <c r="N11" s="248" t="s">
        <v>805</v>
      </c>
      <c r="O11" s="57" t="s">
        <v>684</v>
      </c>
    </row>
    <row r="12" spans="2:15" s="10" customFormat="1" ht="71.25" customHeight="1" thickBot="1" x14ac:dyDescent="0.35">
      <c r="B12" s="99">
        <f t="shared" si="0"/>
        <v>5</v>
      </c>
      <c r="C12" s="57" t="s">
        <v>511</v>
      </c>
      <c r="D12" s="59" t="s">
        <v>512</v>
      </c>
      <c r="E12" s="57" t="s">
        <v>626</v>
      </c>
      <c r="F12" s="57" t="s">
        <v>624</v>
      </c>
      <c r="G12" s="57" t="s">
        <v>121</v>
      </c>
      <c r="H12" s="57" t="s">
        <v>91</v>
      </c>
      <c r="I12" s="56"/>
      <c r="J12" s="101" t="s">
        <v>92</v>
      </c>
      <c r="K12" s="101"/>
      <c r="L12" s="101" t="s">
        <v>93</v>
      </c>
      <c r="M12" s="61" t="s">
        <v>683</v>
      </c>
      <c r="N12" s="250"/>
      <c r="O12" s="57" t="s">
        <v>684</v>
      </c>
    </row>
    <row r="13" spans="2:15" s="10" customFormat="1" ht="409.5" customHeight="1" thickBot="1" x14ac:dyDescent="0.35">
      <c r="B13" s="99">
        <f t="shared" si="0"/>
        <v>6</v>
      </c>
      <c r="C13" s="57" t="s">
        <v>117</v>
      </c>
      <c r="D13" s="57" t="s">
        <v>118</v>
      </c>
      <c r="E13" s="57" t="s">
        <v>119</v>
      </c>
      <c r="F13" s="57" t="s">
        <v>120</v>
      </c>
      <c r="G13" s="57" t="s">
        <v>121</v>
      </c>
      <c r="H13" s="57" t="s">
        <v>91</v>
      </c>
      <c r="I13" s="56"/>
      <c r="J13" s="101" t="s">
        <v>92</v>
      </c>
      <c r="K13" s="101"/>
      <c r="L13" s="101" t="s">
        <v>93</v>
      </c>
      <c r="M13" s="61" t="s">
        <v>806</v>
      </c>
      <c r="N13" s="61" t="s">
        <v>807</v>
      </c>
      <c r="O13" s="57" t="s">
        <v>694</v>
      </c>
    </row>
    <row r="14" spans="2:15" s="10" customFormat="1" ht="54.75" customHeight="1" thickBot="1" x14ac:dyDescent="0.35">
      <c r="B14" s="99">
        <f t="shared" si="0"/>
        <v>7</v>
      </c>
      <c r="C14" s="57" t="s">
        <v>86</v>
      </c>
      <c r="D14" s="59" t="s">
        <v>118</v>
      </c>
      <c r="E14" s="57" t="s">
        <v>526</v>
      </c>
      <c r="F14" s="59" t="s">
        <v>527</v>
      </c>
      <c r="G14" s="58" t="s">
        <v>562</v>
      </c>
      <c r="H14" s="57" t="s">
        <v>91</v>
      </c>
      <c r="I14" s="56"/>
      <c r="J14" s="101" t="s">
        <v>92</v>
      </c>
      <c r="K14" s="101"/>
      <c r="L14" s="101" t="s">
        <v>93</v>
      </c>
      <c r="M14" s="280" t="s">
        <v>836</v>
      </c>
      <c r="N14" s="280" t="s">
        <v>702</v>
      </c>
      <c r="O14" s="281" t="s">
        <v>703</v>
      </c>
    </row>
    <row r="15" spans="2:15" s="10" customFormat="1" ht="48.75" customHeight="1" thickBot="1" x14ac:dyDescent="0.35">
      <c r="B15" s="99">
        <f t="shared" si="0"/>
        <v>8</v>
      </c>
      <c r="C15" s="57" t="s">
        <v>117</v>
      </c>
      <c r="D15" s="57" t="s">
        <v>118</v>
      </c>
      <c r="E15" s="57" t="s">
        <v>530</v>
      </c>
      <c r="F15" s="57" t="s">
        <v>531</v>
      </c>
      <c r="G15" s="58" t="s">
        <v>565</v>
      </c>
      <c r="H15" s="58" t="s">
        <v>91</v>
      </c>
      <c r="I15" s="56"/>
      <c r="J15" s="101" t="s">
        <v>92</v>
      </c>
      <c r="K15" s="101"/>
      <c r="L15" s="101" t="s">
        <v>93</v>
      </c>
      <c r="M15" s="280"/>
      <c r="N15" s="280"/>
      <c r="O15" s="281"/>
    </row>
    <row r="16" spans="2:15" s="10" customFormat="1" ht="103.5" customHeight="1" thickBot="1" x14ac:dyDescent="0.35">
      <c r="B16" s="99">
        <f t="shared" si="0"/>
        <v>9</v>
      </c>
      <c r="C16" s="57" t="s">
        <v>566</v>
      </c>
      <c r="D16" s="57" t="s">
        <v>112</v>
      </c>
      <c r="E16" s="57" t="s">
        <v>532</v>
      </c>
      <c r="F16" s="57" t="s">
        <v>699</v>
      </c>
      <c r="G16" s="58" t="s">
        <v>700</v>
      </c>
      <c r="H16" s="58" t="s">
        <v>91</v>
      </c>
      <c r="I16" s="97"/>
      <c r="J16" s="101" t="s">
        <v>92</v>
      </c>
      <c r="K16" s="101"/>
      <c r="L16" s="120" t="s">
        <v>701</v>
      </c>
      <c r="M16" s="280"/>
      <c r="N16" s="280"/>
      <c r="O16" s="281"/>
    </row>
    <row r="17" spans="2:17" s="10" customFormat="1" ht="177.75" customHeight="1" thickBot="1" x14ac:dyDescent="0.35">
      <c r="B17" s="99">
        <f t="shared" si="0"/>
        <v>10</v>
      </c>
      <c r="C17" s="57" t="s">
        <v>86</v>
      </c>
      <c r="D17" s="57" t="s">
        <v>118</v>
      </c>
      <c r="E17" s="57" t="s">
        <v>528</v>
      </c>
      <c r="F17" s="57" t="s">
        <v>529</v>
      </c>
      <c r="G17" s="59" t="s">
        <v>563</v>
      </c>
      <c r="H17" s="58" t="s">
        <v>91</v>
      </c>
      <c r="I17" s="56"/>
      <c r="J17" s="101" t="s">
        <v>92</v>
      </c>
      <c r="K17" s="101"/>
      <c r="L17" s="101" t="s">
        <v>93</v>
      </c>
      <c r="M17" s="61" t="s">
        <v>564</v>
      </c>
      <c r="N17" s="61" t="s">
        <v>808</v>
      </c>
      <c r="O17" s="281"/>
    </row>
    <row r="18" spans="2:17" s="62" customFormat="1" ht="94.5" customHeight="1" thickBot="1" x14ac:dyDescent="0.35">
      <c r="B18" s="99">
        <f t="shared" si="0"/>
        <v>11</v>
      </c>
      <c r="C18" s="57" t="s">
        <v>534</v>
      </c>
      <c r="D18" s="57" t="s">
        <v>535</v>
      </c>
      <c r="E18" s="57" t="s">
        <v>536</v>
      </c>
      <c r="F18" s="57" t="s">
        <v>537</v>
      </c>
      <c r="G18" s="58" t="s">
        <v>538</v>
      </c>
      <c r="H18" s="58" t="s">
        <v>91</v>
      </c>
      <c r="I18" s="55"/>
      <c r="J18" s="101" t="s">
        <v>92</v>
      </c>
      <c r="K18" s="101"/>
      <c r="L18" s="101" t="s">
        <v>93</v>
      </c>
      <c r="M18" s="61" t="s">
        <v>832</v>
      </c>
      <c r="N18" s="61" t="s">
        <v>809</v>
      </c>
      <c r="O18" s="57" t="s">
        <v>473</v>
      </c>
      <c r="Q18" s="10"/>
    </row>
    <row r="19" spans="2:17" s="62" customFormat="1" ht="171" customHeight="1" thickBot="1" x14ac:dyDescent="0.35">
      <c r="B19" s="99">
        <f t="shared" si="0"/>
        <v>12</v>
      </c>
      <c r="C19" s="57" t="s">
        <v>534</v>
      </c>
      <c r="D19" s="57" t="s">
        <v>539</v>
      </c>
      <c r="E19" s="57" t="s">
        <v>540</v>
      </c>
      <c r="F19" s="57" t="s">
        <v>541</v>
      </c>
      <c r="G19" s="57" t="s">
        <v>121</v>
      </c>
      <c r="H19" s="57" t="s">
        <v>91</v>
      </c>
      <c r="I19" s="55"/>
      <c r="J19" s="101" t="s">
        <v>92</v>
      </c>
      <c r="K19" s="101"/>
      <c r="L19" s="101" t="s">
        <v>93</v>
      </c>
      <c r="M19" s="61" t="s">
        <v>685</v>
      </c>
      <c r="N19" s="61" t="s">
        <v>825</v>
      </c>
      <c r="O19" s="57" t="s">
        <v>473</v>
      </c>
      <c r="Q19" s="10"/>
    </row>
    <row r="20" spans="2:17" s="62" customFormat="1" ht="237.75" customHeight="1" thickBot="1" x14ac:dyDescent="0.35">
      <c r="B20" s="99">
        <f t="shared" si="0"/>
        <v>13</v>
      </c>
      <c r="C20" s="57" t="s">
        <v>534</v>
      </c>
      <c r="D20" s="57" t="s">
        <v>542</v>
      </c>
      <c r="E20" s="57" t="s">
        <v>543</v>
      </c>
      <c r="F20" s="57" t="s">
        <v>544</v>
      </c>
      <c r="G20" s="57" t="s">
        <v>121</v>
      </c>
      <c r="H20" s="57" t="s">
        <v>91</v>
      </c>
      <c r="I20" s="55"/>
      <c r="J20" s="101" t="s">
        <v>92</v>
      </c>
      <c r="K20" s="101"/>
      <c r="L20" s="101" t="s">
        <v>93</v>
      </c>
      <c r="M20" s="61" t="s">
        <v>833</v>
      </c>
      <c r="N20" s="61" t="s">
        <v>810</v>
      </c>
      <c r="O20" s="57" t="s">
        <v>323</v>
      </c>
      <c r="Q20" s="10"/>
    </row>
    <row r="21" spans="2:17" s="62" customFormat="1" ht="110.25" customHeight="1" thickBot="1" x14ac:dyDescent="0.35">
      <c r="B21" s="99">
        <f t="shared" si="0"/>
        <v>14</v>
      </c>
      <c r="C21" s="57" t="s">
        <v>198</v>
      </c>
      <c r="D21" s="57" t="s">
        <v>545</v>
      </c>
      <c r="E21" s="57" t="s">
        <v>567</v>
      </c>
      <c r="F21" s="59" t="s">
        <v>546</v>
      </c>
      <c r="G21" s="59" t="s">
        <v>121</v>
      </c>
      <c r="H21" s="58" t="s">
        <v>91</v>
      </c>
      <c r="I21" s="55"/>
      <c r="J21" s="101" t="s">
        <v>92</v>
      </c>
      <c r="K21" s="101"/>
      <c r="L21" s="101" t="s">
        <v>93</v>
      </c>
      <c r="M21" s="61" t="s">
        <v>695</v>
      </c>
      <c r="N21" s="61" t="s">
        <v>811</v>
      </c>
      <c r="O21" s="57" t="s">
        <v>696</v>
      </c>
      <c r="Q21" s="10"/>
    </row>
    <row r="22" spans="2:17" s="10" customFormat="1" ht="93.75" customHeight="1" thickBot="1" x14ac:dyDescent="0.35">
      <c r="B22" s="99">
        <f t="shared" si="0"/>
        <v>15</v>
      </c>
      <c r="C22" s="57" t="s">
        <v>384</v>
      </c>
      <c r="D22" s="57" t="s">
        <v>384</v>
      </c>
      <c r="E22" s="57" t="s">
        <v>384</v>
      </c>
      <c r="F22" s="57" t="s">
        <v>533</v>
      </c>
      <c r="G22" s="57" t="s">
        <v>625</v>
      </c>
      <c r="H22" s="57" t="s">
        <v>91</v>
      </c>
      <c r="I22" s="55"/>
      <c r="J22" s="101" t="s">
        <v>92</v>
      </c>
      <c r="K22" s="101"/>
      <c r="L22" s="101" t="s">
        <v>93</v>
      </c>
      <c r="M22" s="61" t="s">
        <v>826</v>
      </c>
      <c r="N22" s="61" t="s">
        <v>533</v>
      </c>
      <c r="O22" s="57" t="s">
        <v>568</v>
      </c>
    </row>
    <row r="23" spans="2:17" s="62" customFormat="1" ht="102.75" customHeight="1" thickBot="1" x14ac:dyDescent="0.35">
      <c r="B23" s="99">
        <f t="shared" si="0"/>
        <v>16</v>
      </c>
      <c r="C23" s="57" t="s">
        <v>547</v>
      </c>
      <c r="D23" s="57" t="s">
        <v>384</v>
      </c>
      <c r="E23" s="57" t="s">
        <v>384</v>
      </c>
      <c r="F23" s="57" t="s">
        <v>548</v>
      </c>
      <c r="G23" s="57" t="s">
        <v>384</v>
      </c>
      <c r="H23" s="58" t="s">
        <v>91</v>
      </c>
      <c r="I23" s="55"/>
      <c r="J23" s="101" t="s">
        <v>92</v>
      </c>
      <c r="K23" s="101"/>
      <c r="L23" s="101" t="s">
        <v>93</v>
      </c>
      <c r="M23" s="61" t="s">
        <v>569</v>
      </c>
      <c r="N23" s="61" t="s">
        <v>827</v>
      </c>
      <c r="O23" s="57" t="s">
        <v>570</v>
      </c>
      <c r="Q23" s="10"/>
    </row>
    <row r="24" spans="2:17" s="62" customFormat="1" ht="90.75" customHeight="1" thickBot="1" x14ac:dyDescent="0.35">
      <c r="B24" s="99">
        <f t="shared" si="0"/>
        <v>17</v>
      </c>
      <c r="C24" s="57" t="s">
        <v>384</v>
      </c>
      <c r="D24" s="57" t="s">
        <v>384</v>
      </c>
      <c r="E24" s="57" t="s">
        <v>384</v>
      </c>
      <c r="F24" s="57" t="s">
        <v>549</v>
      </c>
      <c r="G24" s="63" t="s">
        <v>550</v>
      </c>
      <c r="H24" s="58" t="s">
        <v>91</v>
      </c>
      <c r="I24" s="55"/>
      <c r="J24" s="101" t="s">
        <v>92</v>
      </c>
      <c r="K24" s="101"/>
      <c r="L24" s="101" t="s">
        <v>93</v>
      </c>
      <c r="M24" s="61" t="s">
        <v>826</v>
      </c>
      <c r="N24" s="61" t="s">
        <v>828</v>
      </c>
      <c r="O24" s="57" t="s">
        <v>568</v>
      </c>
      <c r="Q24" s="10"/>
    </row>
    <row r="25" spans="2:17" s="62" customFormat="1" ht="75.75" customHeight="1" thickBot="1" x14ac:dyDescent="0.35">
      <c r="B25" s="99">
        <f t="shared" si="0"/>
        <v>18</v>
      </c>
      <c r="C25" s="64" t="s">
        <v>551</v>
      </c>
      <c r="D25" s="64" t="s">
        <v>552</v>
      </c>
      <c r="E25" s="64" t="s">
        <v>553</v>
      </c>
      <c r="F25" s="64" t="s">
        <v>554</v>
      </c>
      <c r="G25" s="64" t="s">
        <v>555</v>
      </c>
      <c r="H25" s="57" t="s">
        <v>91</v>
      </c>
      <c r="I25" s="55"/>
      <c r="J25" s="101" t="s">
        <v>92</v>
      </c>
      <c r="K25" s="101"/>
      <c r="L25" s="101" t="s">
        <v>93</v>
      </c>
      <c r="M25" s="61" t="s">
        <v>571</v>
      </c>
      <c r="N25" s="61" t="s">
        <v>812</v>
      </c>
      <c r="O25" s="57" t="s">
        <v>698</v>
      </c>
      <c r="Q25" s="10"/>
    </row>
    <row r="26" spans="2:17" s="62" customFormat="1" ht="129" customHeight="1" thickBot="1" x14ac:dyDescent="0.35">
      <c r="B26" s="99">
        <f t="shared" si="0"/>
        <v>19</v>
      </c>
      <c r="C26" s="64" t="s">
        <v>556</v>
      </c>
      <c r="D26" s="65" t="s">
        <v>557</v>
      </c>
      <c r="E26" s="64">
        <v>2010</v>
      </c>
      <c r="F26" s="65" t="s">
        <v>558</v>
      </c>
      <c r="G26" s="57" t="s">
        <v>121</v>
      </c>
      <c r="H26" s="57" t="s">
        <v>91</v>
      </c>
      <c r="I26" s="55"/>
      <c r="J26" s="101" t="s">
        <v>92</v>
      </c>
      <c r="K26" s="101"/>
      <c r="L26" s="101" t="s">
        <v>93</v>
      </c>
      <c r="M26" s="216" t="s">
        <v>813</v>
      </c>
      <c r="N26" s="242" t="s">
        <v>816</v>
      </c>
      <c r="O26" s="213" t="s">
        <v>473</v>
      </c>
    </row>
    <row r="27" spans="2:17" s="62" customFormat="1" ht="71.25" customHeight="1" thickBot="1" x14ac:dyDescent="0.35">
      <c r="B27" s="99">
        <f t="shared" si="0"/>
        <v>20</v>
      </c>
      <c r="C27" s="64" t="s">
        <v>559</v>
      </c>
      <c r="D27" s="64" t="s">
        <v>535</v>
      </c>
      <c r="E27" s="64" t="s">
        <v>384</v>
      </c>
      <c r="F27" s="65" t="s">
        <v>560</v>
      </c>
      <c r="G27" s="57" t="s">
        <v>121</v>
      </c>
      <c r="H27" s="57" t="s">
        <v>91</v>
      </c>
      <c r="I27" s="55"/>
      <c r="J27" s="101" t="s">
        <v>92</v>
      </c>
      <c r="K27" s="101"/>
      <c r="L27" s="101" t="s">
        <v>93</v>
      </c>
      <c r="M27" s="216"/>
      <c r="N27" s="216"/>
      <c r="O27" s="213"/>
    </row>
    <row r="28" spans="2:17" s="10" customFormat="1" ht="138.75" customHeight="1" thickBot="1" x14ac:dyDescent="0.35">
      <c r="B28" s="99">
        <f t="shared" si="0"/>
        <v>21</v>
      </c>
      <c r="C28" s="57" t="s">
        <v>511</v>
      </c>
      <c r="D28" s="57" t="s">
        <v>512</v>
      </c>
      <c r="E28" s="57" t="s">
        <v>517</v>
      </c>
      <c r="F28" s="57" t="s">
        <v>518</v>
      </c>
      <c r="G28" s="59" t="s">
        <v>121</v>
      </c>
      <c r="H28" s="58" t="s">
        <v>91</v>
      </c>
      <c r="I28" s="55"/>
      <c r="J28" s="101" t="s">
        <v>92</v>
      </c>
      <c r="K28" s="101"/>
      <c r="L28" s="101" t="s">
        <v>93</v>
      </c>
      <c r="M28" s="216" t="s">
        <v>834</v>
      </c>
      <c r="N28" s="242" t="s">
        <v>815</v>
      </c>
      <c r="O28" s="213" t="s">
        <v>325</v>
      </c>
    </row>
    <row r="29" spans="2:17" s="62" customFormat="1" ht="138.75" customHeight="1" thickBot="1" x14ac:dyDescent="0.35">
      <c r="B29" s="99">
        <f t="shared" si="0"/>
        <v>22</v>
      </c>
      <c r="C29" s="64" t="s">
        <v>649</v>
      </c>
      <c r="D29" s="64" t="s">
        <v>230</v>
      </c>
      <c r="E29" s="64" t="s">
        <v>231</v>
      </c>
      <c r="F29" s="65" t="s">
        <v>650</v>
      </c>
      <c r="G29" s="59" t="s">
        <v>121</v>
      </c>
      <c r="H29" s="58" t="s">
        <v>91</v>
      </c>
      <c r="I29" s="55"/>
      <c r="J29" s="101" t="s">
        <v>92</v>
      </c>
      <c r="K29" s="101"/>
      <c r="L29" s="101" t="s">
        <v>93</v>
      </c>
      <c r="M29" s="216"/>
      <c r="N29" s="242"/>
      <c r="O29" s="213"/>
    </row>
    <row r="30" spans="2:17" s="62" customFormat="1" ht="42" thickBot="1" x14ac:dyDescent="0.35">
      <c r="B30" s="99">
        <f t="shared" si="0"/>
        <v>23</v>
      </c>
      <c r="C30" s="274" t="s">
        <v>651</v>
      </c>
      <c r="D30" s="274" t="s">
        <v>704</v>
      </c>
      <c r="E30" s="274" t="s">
        <v>652</v>
      </c>
      <c r="F30" s="277" t="s">
        <v>644</v>
      </c>
      <c r="G30" s="66" t="s">
        <v>645</v>
      </c>
      <c r="H30" s="58" t="s">
        <v>91</v>
      </c>
      <c r="I30" s="124"/>
      <c r="J30" s="101" t="s">
        <v>92</v>
      </c>
      <c r="K30" s="101"/>
      <c r="L30" s="61" t="s">
        <v>657</v>
      </c>
      <c r="M30" s="97" t="s">
        <v>676</v>
      </c>
      <c r="N30" s="61" t="s">
        <v>658</v>
      </c>
      <c r="O30" s="57" t="s">
        <v>326</v>
      </c>
    </row>
    <row r="31" spans="2:17" s="62" customFormat="1" ht="53.25" customHeight="1" thickBot="1" x14ac:dyDescent="0.35">
      <c r="B31" s="99">
        <f t="shared" si="0"/>
        <v>24</v>
      </c>
      <c r="C31" s="275"/>
      <c r="D31" s="275"/>
      <c r="E31" s="275"/>
      <c r="F31" s="278"/>
      <c r="G31" s="66" t="s">
        <v>646</v>
      </c>
      <c r="H31" s="58" t="s">
        <v>91</v>
      </c>
      <c r="I31" s="123"/>
      <c r="J31" s="101" t="s">
        <v>92</v>
      </c>
      <c r="K31" s="101"/>
      <c r="L31" s="61" t="s">
        <v>653</v>
      </c>
      <c r="M31" s="97" t="s">
        <v>686</v>
      </c>
      <c r="N31" s="61" t="s">
        <v>817</v>
      </c>
      <c r="O31" s="57" t="s">
        <v>326</v>
      </c>
    </row>
    <row r="32" spans="2:17" s="62" customFormat="1" ht="83.4" thickBot="1" x14ac:dyDescent="0.35">
      <c r="B32" s="99">
        <f t="shared" si="0"/>
        <v>25</v>
      </c>
      <c r="C32" s="275"/>
      <c r="D32" s="275"/>
      <c r="E32" s="275"/>
      <c r="F32" s="278"/>
      <c r="G32" s="66" t="s">
        <v>647</v>
      </c>
      <c r="H32" s="58" t="s">
        <v>91</v>
      </c>
      <c r="I32" s="122"/>
      <c r="J32" s="101" t="s">
        <v>92</v>
      </c>
      <c r="K32" s="101"/>
      <c r="L32" s="61" t="s">
        <v>654</v>
      </c>
      <c r="M32" s="97" t="s">
        <v>655</v>
      </c>
      <c r="N32" s="61" t="s">
        <v>829</v>
      </c>
      <c r="O32" s="57" t="s">
        <v>568</v>
      </c>
    </row>
    <row r="33" spans="2:18" s="62" customFormat="1" ht="308.25" customHeight="1" thickBot="1" x14ac:dyDescent="0.35">
      <c r="B33" s="99">
        <f t="shared" si="0"/>
        <v>26</v>
      </c>
      <c r="C33" s="275"/>
      <c r="D33" s="275"/>
      <c r="E33" s="275"/>
      <c r="F33" s="278"/>
      <c r="G33" s="66" t="s">
        <v>648</v>
      </c>
      <c r="H33" s="58" t="s">
        <v>91</v>
      </c>
      <c r="I33" s="122"/>
      <c r="J33" s="101" t="s">
        <v>92</v>
      </c>
      <c r="K33" s="101"/>
      <c r="L33" s="61" t="s">
        <v>656</v>
      </c>
      <c r="M33" s="97" t="s">
        <v>716</v>
      </c>
      <c r="N33" s="61" t="s">
        <v>658</v>
      </c>
      <c r="O33" s="57" t="s">
        <v>326</v>
      </c>
    </row>
    <row r="34" spans="2:18" s="62" customFormat="1" ht="303" customHeight="1" thickBot="1" x14ac:dyDescent="0.35">
      <c r="B34" s="99">
        <f t="shared" si="0"/>
        <v>27</v>
      </c>
      <c r="C34" s="276"/>
      <c r="D34" s="276"/>
      <c r="E34" s="276"/>
      <c r="F34" s="279"/>
      <c r="G34" s="66" t="s">
        <v>692</v>
      </c>
      <c r="H34" s="58" t="s">
        <v>91</v>
      </c>
      <c r="I34" s="122"/>
      <c r="J34" s="101" t="s">
        <v>92</v>
      </c>
      <c r="K34" s="101"/>
      <c r="L34" s="61" t="s">
        <v>697</v>
      </c>
      <c r="M34" s="103" t="s">
        <v>818</v>
      </c>
      <c r="N34" s="100" t="s">
        <v>830</v>
      </c>
      <c r="O34" s="57" t="s">
        <v>693</v>
      </c>
    </row>
    <row r="35" spans="2:18" s="62" customFormat="1" ht="98.25" customHeight="1" thickBot="1" x14ac:dyDescent="0.35">
      <c r="B35" s="99">
        <f t="shared" si="0"/>
        <v>28</v>
      </c>
      <c r="C35" s="64" t="s">
        <v>651</v>
      </c>
      <c r="D35" s="64" t="s">
        <v>535</v>
      </c>
      <c r="E35" s="64" t="s">
        <v>659</v>
      </c>
      <c r="F35" s="107" t="s">
        <v>660</v>
      </c>
      <c r="G35" s="66" t="s">
        <v>121</v>
      </c>
      <c r="H35" s="58" t="s">
        <v>661</v>
      </c>
      <c r="I35" s="15"/>
      <c r="J35" s="101" t="s">
        <v>92</v>
      </c>
      <c r="K35" s="101"/>
      <c r="L35" s="61" t="s">
        <v>93</v>
      </c>
      <c r="M35" s="61" t="s">
        <v>687</v>
      </c>
      <c r="N35" s="108" t="s">
        <v>831</v>
      </c>
      <c r="O35" s="57" t="s">
        <v>662</v>
      </c>
    </row>
    <row r="36" spans="2:18" ht="13.8" thickBot="1" x14ac:dyDescent="0.35">
      <c r="G36" s="2"/>
      <c r="H36" s="1"/>
      <c r="I36" s="1"/>
      <c r="J36" s="8"/>
      <c r="K36" s="8"/>
      <c r="L36" s="8"/>
      <c r="N36" s="1"/>
    </row>
    <row r="37" spans="2:18" s="1" customFormat="1" ht="42.75" customHeight="1" thickBot="1" x14ac:dyDescent="0.35">
      <c r="B37" s="269" t="s">
        <v>71</v>
      </c>
      <c r="C37" s="270"/>
      <c r="D37" s="270"/>
      <c r="E37" s="270"/>
      <c r="F37" s="270"/>
      <c r="G37" s="270"/>
      <c r="H37" s="270"/>
      <c r="I37" s="270"/>
      <c r="J37" s="270"/>
      <c r="K37" s="270"/>
      <c r="L37" s="270"/>
      <c r="M37" s="270"/>
      <c r="N37" s="270"/>
      <c r="O37" s="271"/>
      <c r="P37" s="3"/>
      <c r="Q37" s="3"/>
      <c r="R37" s="3"/>
    </row>
    <row r="38" spans="2:18" s="1" customFormat="1" ht="152.25" customHeight="1" thickBot="1" x14ac:dyDescent="0.35">
      <c r="B38" s="259" t="s">
        <v>849</v>
      </c>
      <c r="C38" s="260"/>
      <c r="D38" s="261"/>
      <c r="E38" s="272" t="s">
        <v>838</v>
      </c>
      <c r="F38" s="265"/>
      <c r="G38" s="265"/>
      <c r="H38" s="151"/>
      <c r="I38" s="265" t="s">
        <v>839</v>
      </c>
      <c r="J38" s="265"/>
      <c r="K38" s="265"/>
      <c r="L38" s="265"/>
      <c r="M38" s="273"/>
      <c r="N38" s="273"/>
      <c r="O38" s="152"/>
      <c r="P38" s="3"/>
      <c r="Q38" s="3"/>
      <c r="R38" s="3"/>
    </row>
    <row r="39" spans="2:18" s="1" customFormat="1" ht="159" customHeight="1" thickBot="1" x14ac:dyDescent="0.35">
      <c r="B39" s="259" t="s">
        <v>14</v>
      </c>
      <c r="C39" s="260"/>
      <c r="D39" s="261"/>
      <c r="E39" s="262" t="s">
        <v>840</v>
      </c>
      <c r="F39" s="263"/>
      <c r="G39" s="263"/>
      <c r="H39" s="263"/>
      <c r="I39" s="263"/>
      <c r="J39" s="263"/>
      <c r="K39" s="263"/>
      <c r="L39" s="263"/>
      <c r="M39" s="263"/>
      <c r="N39" s="263"/>
      <c r="O39" s="264"/>
      <c r="P39" s="3"/>
      <c r="Q39" s="3"/>
      <c r="R39" s="3"/>
    </row>
    <row r="40" spans="2:18" s="1" customFormat="1" ht="13.8" thickBot="1" x14ac:dyDescent="0.35">
      <c r="B40" s="3"/>
      <c r="C40" s="3"/>
      <c r="D40" s="3"/>
      <c r="E40" s="3"/>
      <c r="F40" s="2"/>
      <c r="G40" s="2"/>
      <c r="J40" s="3"/>
      <c r="K40" s="3"/>
      <c r="L40" s="3"/>
      <c r="N40" s="3"/>
      <c r="O40" s="6"/>
      <c r="P40" s="3"/>
      <c r="Q40" s="3"/>
      <c r="R40" s="3"/>
    </row>
    <row r="41" spans="2:18" s="1" customFormat="1" ht="61.5" customHeight="1" thickBot="1" x14ac:dyDescent="0.35">
      <c r="B41" s="266" t="s">
        <v>72</v>
      </c>
      <c r="C41" s="267"/>
      <c r="D41" s="267"/>
      <c r="E41" s="267"/>
      <c r="F41" s="267"/>
      <c r="G41" s="267"/>
      <c r="H41" s="267"/>
      <c r="I41" s="267"/>
      <c r="J41" s="267"/>
      <c r="K41" s="267"/>
      <c r="L41" s="267"/>
      <c r="M41" s="267"/>
      <c r="N41" s="267"/>
      <c r="O41" s="268"/>
      <c r="P41" s="3"/>
      <c r="Q41" s="3"/>
      <c r="R41" s="3"/>
    </row>
    <row r="42" spans="2:18" s="1" customFormat="1" x14ac:dyDescent="0.3">
      <c r="B42" s="2"/>
      <c r="C42" s="2"/>
      <c r="D42" s="2"/>
      <c r="E42" s="6"/>
      <c r="F42" s="2"/>
      <c r="G42" s="2"/>
      <c r="J42" s="8"/>
      <c r="K42" s="8"/>
      <c r="L42" s="8"/>
      <c r="O42" s="6"/>
      <c r="P42" s="3"/>
      <c r="Q42" s="3"/>
      <c r="R42" s="3"/>
    </row>
    <row r="43" spans="2:18" s="1" customFormat="1" x14ac:dyDescent="0.3">
      <c r="B43" s="2"/>
      <c r="C43" s="2"/>
      <c r="D43" s="2"/>
      <c r="E43" s="6"/>
      <c r="F43" s="2"/>
      <c r="G43" s="2"/>
      <c r="J43" s="8"/>
      <c r="K43" s="8"/>
      <c r="L43" s="8"/>
      <c r="O43" s="6"/>
      <c r="P43" s="3"/>
      <c r="Q43" s="3"/>
      <c r="R43" s="3"/>
    </row>
    <row r="44" spans="2:18" s="1" customFormat="1" ht="14.25" customHeight="1" x14ac:dyDescent="0.3">
      <c r="B44" s="2"/>
      <c r="C44" s="2"/>
      <c r="D44" s="2"/>
      <c r="E44" s="6"/>
      <c r="F44" s="2"/>
      <c r="G44" s="2"/>
      <c r="J44" s="8"/>
      <c r="K44" s="8"/>
      <c r="L44" s="8"/>
      <c r="O44" s="6"/>
      <c r="P44" s="3"/>
      <c r="Q44" s="3"/>
      <c r="R44" s="3"/>
    </row>
    <row r="45" spans="2:18" s="1" customFormat="1" x14ac:dyDescent="0.3">
      <c r="B45" s="2"/>
      <c r="C45" s="2"/>
      <c r="D45" s="2"/>
      <c r="E45" s="6"/>
      <c r="F45" s="2"/>
      <c r="G45" s="2"/>
      <c r="J45" s="8"/>
      <c r="K45" s="8"/>
      <c r="L45" s="8"/>
      <c r="O45" s="6"/>
      <c r="P45" s="3"/>
      <c r="Q45" s="3"/>
      <c r="R45" s="3"/>
    </row>
    <row r="46" spans="2:18" s="1" customFormat="1" x14ac:dyDescent="0.3">
      <c r="B46" s="2"/>
      <c r="C46" s="2"/>
      <c r="D46" s="2"/>
      <c r="E46" s="6"/>
      <c r="F46" s="2"/>
      <c r="G46" s="2"/>
      <c r="J46" s="8"/>
      <c r="K46" s="8"/>
      <c r="L46" s="8"/>
      <c r="O46" s="6"/>
      <c r="P46" s="3"/>
      <c r="Q46" s="3"/>
      <c r="R46" s="3"/>
    </row>
    <row r="47" spans="2:18" s="1" customFormat="1" x14ac:dyDescent="0.3">
      <c r="B47" s="2"/>
      <c r="C47" s="2"/>
      <c r="D47" s="2"/>
      <c r="E47" s="6"/>
      <c r="F47" s="2"/>
      <c r="G47" s="2"/>
      <c r="J47" s="8"/>
      <c r="K47" s="8"/>
      <c r="L47" s="8"/>
      <c r="O47" s="6"/>
      <c r="P47" s="3"/>
      <c r="Q47" s="3"/>
      <c r="R47" s="3"/>
    </row>
    <row r="48" spans="2:18" s="1" customFormat="1" x14ac:dyDescent="0.3">
      <c r="B48" s="2"/>
      <c r="C48" s="2"/>
      <c r="D48" s="2"/>
      <c r="E48" s="6"/>
      <c r="F48" s="2"/>
      <c r="G48" s="2"/>
      <c r="J48" s="8"/>
      <c r="K48" s="8"/>
      <c r="L48" s="8"/>
      <c r="O48" s="6"/>
      <c r="P48" s="3"/>
      <c r="Q48" s="3"/>
      <c r="R48" s="3"/>
    </row>
    <row r="49" spans="2:18" s="1" customFormat="1" ht="14.25" customHeight="1" x14ac:dyDescent="0.3">
      <c r="B49" s="2"/>
      <c r="C49" s="2"/>
      <c r="D49" s="2"/>
      <c r="E49" s="6"/>
      <c r="F49" s="2"/>
      <c r="G49" s="2"/>
      <c r="O49" s="6"/>
      <c r="P49" s="3"/>
      <c r="Q49" s="3"/>
      <c r="R49" s="3"/>
    </row>
    <row r="50" spans="2:18" s="1" customFormat="1" x14ac:dyDescent="0.3">
      <c r="B50" s="2"/>
      <c r="C50" s="2"/>
      <c r="D50" s="2"/>
      <c r="E50" s="6"/>
      <c r="F50" s="2"/>
      <c r="G50" s="2"/>
      <c r="J50" s="8"/>
      <c r="K50" s="8"/>
      <c r="L50" s="8"/>
      <c r="O50" s="6"/>
      <c r="P50" s="3"/>
      <c r="Q50" s="3"/>
      <c r="R50" s="3"/>
    </row>
    <row r="51" spans="2:18" s="1" customFormat="1" x14ac:dyDescent="0.3">
      <c r="B51" s="2"/>
      <c r="C51" s="2"/>
      <c r="D51" s="2"/>
      <c r="E51" s="6"/>
      <c r="F51" s="2"/>
      <c r="G51" s="2"/>
      <c r="J51" s="8"/>
      <c r="K51" s="8"/>
      <c r="L51" s="8"/>
      <c r="O51" s="6"/>
      <c r="P51" s="3"/>
      <c r="Q51" s="3"/>
      <c r="R51" s="3"/>
    </row>
    <row r="52" spans="2:18" s="1" customFormat="1" x14ac:dyDescent="0.3">
      <c r="B52" s="2"/>
      <c r="C52" s="2"/>
      <c r="D52" s="2"/>
      <c r="E52" s="6"/>
      <c r="F52" s="2"/>
      <c r="G52" s="2"/>
      <c r="J52" s="8"/>
      <c r="K52" s="8"/>
      <c r="L52" s="8"/>
      <c r="O52" s="6"/>
      <c r="P52" s="3"/>
      <c r="Q52" s="3"/>
      <c r="R52" s="3"/>
    </row>
    <row r="53" spans="2:18" s="1" customFormat="1" x14ac:dyDescent="0.3">
      <c r="B53" s="2"/>
      <c r="C53" s="2"/>
      <c r="D53" s="2"/>
      <c r="E53" s="6"/>
      <c r="F53" s="2"/>
      <c r="G53" s="2"/>
      <c r="J53" s="8"/>
      <c r="K53" s="8"/>
      <c r="L53" s="8"/>
      <c r="O53" s="6"/>
      <c r="P53" s="3"/>
      <c r="Q53" s="3"/>
      <c r="R53" s="3"/>
    </row>
    <row r="54" spans="2:18" s="1" customFormat="1" x14ac:dyDescent="0.3">
      <c r="B54" s="2"/>
      <c r="C54" s="2"/>
      <c r="D54" s="2"/>
      <c r="E54" s="6"/>
      <c r="F54" s="2"/>
      <c r="G54" s="2"/>
      <c r="J54" s="8"/>
      <c r="K54" s="8"/>
      <c r="L54" s="8"/>
      <c r="O54" s="6"/>
      <c r="P54" s="3"/>
      <c r="Q54" s="3"/>
      <c r="R54" s="3"/>
    </row>
    <row r="55" spans="2:18" s="1" customFormat="1" x14ac:dyDescent="0.3">
      <c r="B55" s="2"/>
      <c r="C55" s="2"/>
      <c r="D55" s="2"/>
      <c r="E55" s="6"/>
      <c r="F55" s="2"/>
      <c r="G55" s="2"/>
      <c r="J55" s="8"/>
      <c r="K55" s="8"/>
      <c r="L55" s="8"/>
      <c r="O55" s="6"/>
      <c r="P55" s="3"/>
      <c r="Q55" s="3"/>
      <c r="R55" s="3"/>
    </row>
    <row r="56" spans="2:18" s="1" customFormat="1" x14ac:dyDescent="0.3">
      <c r="B56" s="2"/>
      <c r="C56" s="2"/>
      <c r="D56" s="2"/>
      <c r="E56" s="6"/>
      <c r="F56" s="2"/>
      <c r="G56" s="2"/>
      <c r="J56" s="8"/>
      <c r="K56" s="8"/>
      <c r="L56" s="8"/>
      <c r="O56" s="6"/>
      <c r="P56" s="3"/>
      <c r="Q56" s="3"/>
      <c r="R56" s="3"/>
    </row>
    <row r="57" spans="2:18" s="1" customFormat="1" x14ac:dyDescent="0.3">
      <c r="B57" s="2"/>
      <c r="C57" s="2"/>
      <c r="D57" s="2"/>
      <c r="E57" s="6"/>
      <c r="F57" s="2"/>
      <c r="G57" s="2"/>
      <c r="J57" s="8"/>
      <c r="K57" s="8"/>
      <c r="L57" s="8"/>
      <c r="O57" s="6"/>
      <c r="P57" s="3"/>
      <c r="Q57" s="3"/>
      <c r="R57" s="3"/>
    </row>
    <row r="58" spans="2:18" s="1" customFormat="1" x14ac:dyDescent="0.3">
      <c r="B58" s="2"/>
      <c r="C58" s="2"/>
      <c r="D58" s="2"/>
      <c r="E58" s="6"/>
      <c r="F58" s="2"/>
      <c r="G58" s="2"/>
      <c r="J58" s="8"/>
      <c r="K58" s="8"/>
      <c r="L58" s="8"/>
      <c r="O58" s="6"/>
      <c r="P58" s="3"/>
      <c r="Q58" s="3"/>
      <c r="R58" s="3"/>
    </row>
    <row r="59" spans="2:18" s="1" customFormat="1" x14ac:dyDescent="0.3">
      <c r="B59" s="2"/>
      <c r="C59" s="2"/>
      <c r="D59" s="2"/>
      <c r="E59" s="6"/>
      <c r="F59" s="2"/>
      <c r="G59" s="2"/>
      <c r="J59" s="8"/>
      <c r="K59" s="8"/>
      <c r="L59" s="8"/>
      <c r="O59" s="6"/>
      <c r="P59" s="3"/>
      <c r="Q59" s="3"/>
      <c r="R59" s="3"/>
    </row>
    <row r="60" spans="2:18" s="1" customFormat="1" x14ac:dyDescent="0.3">
      <c r="B60" s="2"/>
      <c r="C60" s="2"/>
      <c r="D60" s="2"/>
      <c r="E60" s="6"/>
      <c r="F60" s="2"/>
      <c r="G60" s="2"/>
      <c r="J60" s="8"/>
      <c r="K60" s="8"/>
      <c r="L60" s="8"/>
      <c r="O60" s="6"/>
      <c r="P60" s="3"/>
      <c r="Q60" s="3"/>
      <c r="R60" s="3"/>
    </row>
    <row r="61" spans="2:18" s="1" customFormat="1" x14ac:dyDescent="0.3">
      <c r="B61" s="2"/>
      <c r="C61" s="2"/>
      <c r="D61" s="2"/>
      <c r="E61" s="6"/>
      <c r="F61" s="2"/>
      <c r="G61" s="2"/>
      <c r="J61" s="8"/>
      <c r="K61" s="8"/>
      <c r="L61" s="8"/>
      <c r="O61" s="6"/>
      <c r="P61" s="3"/>
      <c r="Q61" s="3"/>
      <c r="R61" s="3"/>
    </row>
    <row r="62" spans="2:18" s="1" customFormat="1" x14ac:dyDescent="0.3">
      <c r="B62" s="2"/>
      <c r="C62" s="2"/>
      <c r="D62" s="2"/>
      <c r="E62" s="6"/>
      <c r="F62" s="2"/>
      <c r="G62" s="2"/>
      <c r="J62" s="8"/>
      <c r="K62" s="8"/>
      <c r="L62" s="8"/>
      <c r="O62" s="6"/>
      <c r="P62" s="3"/>
      <c r="Q62" s="3"/>
      <c r="R62" s="3"/>
    </row>
    <row r="63" spans="2:18" s="1" customFormat="1" x14ac:dyDescent="0.3">
      <c r="B63" s="2"/>
      <c r="C63" s="2"/>
      <c r="D63" s="2"/>
      <c r="E63" s="6"/>
      <c r="F63" s="2"/>
      <c r="G63" s="2"/>
      <c r="J63" s="8"/>
      <c r="K63" s="8"/>
      <c r="L63" s="8"/>
      <c r="O63" s="6"/>
      <c r="P63" s="3"/>
      <c r="Q63" s="3"/>
      <c r="R63" s="3"/>
    </row>
    <row r="64" spans="2:18" s="1" customFormat="1" x14ac:dyDescent="0.3">
      <c r="B64" s="2"/>
      <c r="C64" s="2"/>
      <c r="D64" s="2"/>
      <c r="E64" s="6"/>
      <c r="F64" s="2"/>
      <c r="G64" s="2"/>
      <c r="J64" s="8"/>
      <c r="K64" s="8"/>
      <c r="L64" s="8"/>
      <c r="O64" s="6"/>
      <c r="P64" s="3"/>
      <c r="Q64" s="3"/>
      <c r="R64" s="3"/>
    </row>
    <row r="65" spans="2:18" s="1" customFormat="1" x14ac:dyDescent="0.3">
      <c r="B65" s="2"/>
      <c r="C65" s="2"/>
      <c r="D65" s="2"/>
      <c r="E65" s="6"/>
      <c r="F65" s="2"/>
      <c r="G65" s="2"/>
      <c r="J65" s="8"/>
      <c r="K65" s="8"/>
      <c r="L65" s="8"/>
      <c r="O65" s="6"/>
      <c r="P65" s="3"/>
      <c r="Q65" s="3"/>
      <c r="R65" s="3"/>
    </row>
    <row r="66" spans="2:18" s="1" customFormat="1" x14ac:dyDescent="0.3">
      <c r="B66" s="2"/>
      <c r="C66" s="2"/>
      <c r="D66" s="2"/>
      <c r="E66" s="6"/>
      <c r="F66" s="2"/>
      <c r="G66" s="2"/>
      <c r="J66" s="8"/>
      <c r="K66" s="8"/>
      <c r="L66" s="8"/>
      <c r="O66" s="6"/>
      <c r="P66" s="3"/>
      <c r="Q66" s="3"/>
      <c r="R66" s="3"/>
    </row>
    <row r="67" spans="2:18" s="1" customFormat="1" x14ac:dyDescent="0.3">
      <c r="B67" s="2"/>
      <c r="C67" s="2"/>
      <c r="D67" s="2"/>
      <c r="E67" s="6"/>
      <c r="F67" s="2"/>
      <c r="G67" s="2"/>
      <c r="J67" s="8"/>
      <c r="K67" s="8"/>
      <c r="L67" s="8"/>
      <c r="O67" s="6"/>
      <c r="P67" s="3"/>
      <c r="Q67" s="3"/>
      <c r="R67" s="3"/>
    </row>
    <row r="68" spans="2:18" s="1" customFormat="1" x14ac:dyDescent="0.3">
      <c r="B68" s="2"/>
      <c r="C68" s="2"/>
      <c r="D68" s="2"/>
      <c r="E68" s="6"/>
      <c r="F68" s="2"/>
      <c r="G68" s="2"/>
      <c r="J68" s="8"/>
      <c r="K68" s="8"/>
      <c r="L68" s="8"/>
      <c r="O68" s="6"/>
      <c r="P68" s="3"/>
      <c r="Q68" s="3"/>
      <c r="R68" s="3"/>
    </row>
    <row r="69" spans="2:18" s="1" customFormat="1" x14ac:dyDescent="0.3">
      <c r="B69" s="2"/>
      <c r="C69" s="2"/>
      <c r="D69" s="2"/>
      <c r="E69" s="6"/>
      <c r="F69" s="2"/>
      <c r="G69" s="2"/>
      <c r="J69" s="8"/>
      <c r="K69" s="8"/>
      <c r="L69" s="8"/>
      <c r="O69" s="6"/>
      <c r="P69" s="3"/>
      <c r="Q69" s="3"/>
      <c r="R69" s="3"/>
    </row>
    <row r="70" spans="2:18" s="1" customFormat="1" x14ac:dyDescent="0.3">
      <c r="B70" s="2"/>
      <c r="C70" s="2"/>
      <c r="D70" s="2"/>
      <c r="E70" s="6"/>
      <c r="F70" s="2"/>
      <c r="G70" s="2"/>
      <c r="J70" s="8"/>
      <c r="K70" s="8"/>
      <c r="L70" s="8"/>
      <c r="O70" s="6"/>
      <c r="P70" s="3"/>
      <c r="Q70" s="3"/>
      <c r="R70" s="3"/>
    </row>
    <row r="71" spans="2:18" s="1" customFormat="1" x14ac:dyDescent="0.3">
      <c r="B71" s="2"/>
      <c r="C71" s="2"/>
      <c r="D71" s="2"/>
      <c r="E71" s="6"/>
      <c r="F71" s="2"/>
      <c r="G71" s="2"/>
      <c r="J71" s="8"/>
      <c r="K71" s="8"/>
      <c r="L71" s="8"/>
      <c r="O71" s="6"/>
      <c r="P71" s="3"/>
      <c r="Q71" s="3"/>
      <c r="R71" s="3"/>
    </row>
    <row r="72" spans="2:18" s="1" customFormat="1" x14ac:dyDescent="0.3">
      <c r="B72" s="2"/>
      <c r="C72" s="2"/>
      <c r="D72" s="2"/>
      <c r="E72" s="6"/>
      <c r="F72" s="2"/>
      <c r="G72" s="2"/>
      <c r="J72" s="8"/>
      <c r="K72" s="8"/>
      <c r="L72" s="8"/>
      <c r="O72" s="6"/>
      <c r="P72" s="3"/>
      <c r="Q72" s="3"/>
      <c r="R72" s="3"/>
    </row>
    <row r="73" spans="2:18" s="1" customFormat="1" x14ac:dyDescent="0.3">
      <c r="B73" s="2"/>
      <c r="C73" s="2"/>
      <c r="D73" s="2"/>
      <c r="E73" s="6"/>
      <c r="F73" s="2"/>
      <c r="G73" s="2"/>
      <c r="J73" s="8"/>
      <c r="K73" s="8"/>
      <c r="L73" s="8"/>
      <c r="O73" s="6"/>
      <c r="P73" s="3"/>
      <c r="Q73" s="3"/>
      <c r="R73" s="3"/>
    </row>
    <row r="74" spans="2:18" s="1" customFormat="1" x14ac:dyDescent="0.3">
      <c r="B74" s="2"/>
      <c r="C74" s="2"/>
      <c r="D74" s="2"/>
      <c r="E74" s="6"/>
      <c r="F74" s="2"/>
      <c r="G74" s="2"/>
      <c r="J74" s="8"/>
      <c r="K74" s="8"/>
      <c r="L74" s="8"/>
      <c r="O74" s="6"/>
      <c r="P74" s="3"/>
      <c r="Q74" s="3"/>
      <c r="R74" s="3"/>
    </row>
    <row r="75" spans="2:18" s="1" customFormat="1" x14ac:dyDescent="0.3">
      <c r="B75" s="2"/>
      <c r="C75" s="2"/>
      <c r="D75" s="2"/>
      <c r="E75" s="6"/>
      <c r="F75" s="2"/>
      <c r="G75" s="2"/>
      <c r="J75" s="8"/>
      <c r="K75" s="8"/>
      <c r="L75" s="8"/>
      <c r="O75" s="6"/>
      <c r="P75" s="3"/>
      <c r="Q75" s="3"/>
      <c r="R75" s="3"/>
    </row>
    <row r="76" spans="2:18" s="1" customFormat="1" x14ac:dyDescent="0.3">
      <c r="B76" s="2"/>
      <c r="C76" s="2"/>
      <c r="D76" s="2"/>
      <c r="E76" s="6"/>
      <c r="F76" s="2"/>
      <c r="G76" s="2"/>
      <c r="J76" s="8"/>
      <c r="K76" s="8"/>
      <c r="L76" s="8"/>
      <c r="O76" s="6"/>
      <c r="P76" s="3"/>
      <c r="Q76" s="3"/>
      <c r="R76" s="3"/>
    </row>
    <row r="77" spans="2:18" s="1" customFormat="1" x14ac:dyDescent="0.3">
      <c r="B77" s="2"/>
      <c r="C77" s="2"/>
      <c r="D77" s="2"/>
      <c r="E77" s="6"/>
      <c r="F77" s="2"/>
      <c r="G77" s="2"/>
      <c r="J77" s="8"/>
      <c r="K77" s="8"/>
      <c r="L77" s="8"/>
      <c r="O77" s="6"/>
      <c r="P77" s="3"/>
      <c r="Q77" s="3"/>
      <c r="R77" s="3"/>
    </row>
    <row r="78" spans="2:18" s="1" customFormat="1" x14ac:dyDescent="0.3">
      <c r="B78" s="2"/>
      <c r="C78" s="2"/>
      <c r="D78" s="2"/>
      <c r="E78" s="6"/>
      <c r="F78" s="2"/>
      <c r="G78" s="2"/>
      <c r="J78" s="8"/>
      <c r="K78" s="8"/>
      <c r="L78" s="8"/>
      <c r="O78" s="6"/>
      <c r="P78" s="3"/>
      <c r="Q78" s="3"/>
      <c r="R78" s="3"/>
    </row>
    <row r="79" spans="2:18" s="1" customFormat="1" x14ac:dyDescent="0.3">
      <c r="B79" s="2"/>
      <c r="C79" s="2"/>
      <c r="D79" s="2"/>
      <c r="E79" s="6"/>
      <c r="F79" s="2"/>
      <c r="G79" s="2"/>
      <c r="J79" s="8"/>
      <c r="K79" s="8"/>
      <c r="L79" s="8"/>
      <c r="O79" s="6"/>
      <c r="P79" s="3"/>
      <c r="Q79" s="3"/>
      <c r="R79" s="3"/>
    </row>
    <row r="80" spans="2:18" s="1" customFormat="1" x14ac:dyDescent="0.3">
      <c r="B80" s="2"/>
      <c r="C80" s="2"/>
      <c r="D80" s="2"/>
      <c r="E80" s="6"/>
      <c r="F80" s="2"/>
      <c r="G80" s="2"/>
      <c r="J80" s="8"/>
      <c r="K80" s="8"/>
      <c r="L80" s="8"/>
      <c r="O80" s="6"/>
      <c r="P80" s="3"/>
      <c r="Q80" s="3"/>
      <c r="R80" s="3"/>
    </row>
    <row r="81" spans="2:18" s="1" customFormat="1" x14ac:dyDescent="0.3">
      <c r="B81" s="2"/>
      <c r="C81" s="2"/>
      <c r="D81" s="2"/>
      <c r="E81" s="6"/>
      <c r="F81" s="2"/>
      <c r="G81" s="2"/>
      <c r="J81" s="8"/>
      <c r="K81" s="8"/>
      <c r="L81" s="8"/>
      <c r="O81" s="6"/>
      <c r="P81" s="3"/>
      <c r="Q81" s="3"/>
      <c r="R81" s="3"/>
    </row>
    <row r="82" spans="2:18" s="1" customFormat="1" x14ac:dyDescent="0.3">
      <c r="B82" s="2"/>
      <c r="C82" s="2"/>
      <c r="D82" s="2"/>
      <c r="E82" s="6"/>
      <c r="F82" s="2"/>
      <c r="G82" s="2"/>
      <c r="J82" s="8"/>
      <c r="K82" s="8"/>
      <c r="L82" s="8"/>
      <c r="O82" s="6"/>
      <c r="P82" s="3"/>
      <c r="Q82" s="3"/>
      <c r="R82" s="3"/>
    </row>
    <row r="83" spans="2:18" s="1" customFormat="1" x14ac:dyDescent="0.3">
      <c r="B83" s="2"/>
      <c r="C83" s="2"/>
      <c r="D83" s="2"/>
      <c r="E83" s="6"/>
      <c r="F83" s="2"/>
      <c r="G83" s="2"/>
      <c r="J83" s="8"/>
      <c r="K83" s="8"/>
      <c r="L83" s="8"/>
      <c r="O83" s="6"/>
      <c r="P83" s="3"/>
      <c r="Q83" s="3"/>
      <c r="R83" s="3"/>
    </row>
    <row r="84" spans="2:18" s="1" customFormat="1" x14ac:dyDescent="0.3">
      <c r="B84" s="2"/>
      <c r="C84" s="2"/>
      <c r="D84" s="2"/>
      <c r="E84" s="6"/>
      <c r="F84" s="2"/>
      <c r="G84" s="2"/>
      <c r="J84" s="8"/>
      <c r="K84" s="8"/>
      <c r="L84" s="8"/>
      <c r="O84" s="6"/>
      <c r="P84" s="3"/>
      <c r="Q84" s="3"/>
      <c r="R84" s="3"/>
    </row>
    <row r="85" spans="2:18" s="1" customFormat="1" x14ac:dyDescent="0.3">
      <c r="B85" s="2"/>
      <c r="C85" s="2"/>
      <c r="D85" s="2"/>
      <c r="E85" s="6"/>
      <c r="F85" s="2"/>
      <c r="G85" s="2"/>
      <c r="J85" s="8"/>
      <c r="K85" s="8"/>
      <c r="L85" s="8"/>
      <c r="O85" s="6"/>
      <c r="P85" s="3"/>
      <c r="Q85" s="3"/>
      <c r="R85" s="3"/>
    </row>
    <row r="86" spans="2:18" s="1" customFormat="1" x14ac:dyDescent="0.3">
      <c r="B86" s="2"/>
      <c r="C86" s="2"/>
      <c r="D86" s="2"/>
      <c r="E86" s="6"/>
      <c r="F86" s="2"/>
      <c r="G86" s="2"/>
      <c r="J86" s="8"/>
      <c r="K86" s="8"/>
      <c r="L86" s="8"/>
      <c r="O86" s="6"/>
      <c r="P86" s="3"/>
      <c r="Q86" s="3"/>
      <c r="R86" s="3"/>
    </row>
    <row r="87" spans="2:18" s="1" customFormat="1" x14ac:dyDescent="0.3">
      <c r="B87" s="2"/>
      <c r="C87" s="2"/>
      <c r="D87" s="2"/>
      <c r="E87" s="6"/>
      <c r="F87" s="2"/>
      <c r="G87" s="2"/>
      <c r="J87" s="8"/>
      <c r="K87" s="8"/>
      <c r="L87" s="8"/>
      <c r="O87" s="6"/>
      <c r="P87" s="3"/>
      <c r="Q87" s="3"/>
      <c r="R87" s="3"/>
    </row>
    <row r="88" spans="2:18" s="1" customFormat="1" x14ac:dyDescent="0.3">
      <c r="B88" s="2"/>
      <c r="C88" s="2"/>
      <c r="D88" s="2"/>
      <c r="E88" s="6"/>
      <c r="F88" s="2"/>
      <c r="G88" s="2"/>
      <c r="J88" s="8"/>
      <c r="K88" s="8"/>
      <c r="L88" s="8"/>
      <c r="O88" s="6"/>
      <c r="P88" s="3"/>
      <c r="Q88" s="3"/>
      <c r="R88" s="3"/>
    </row>
    <row r="89" spans="2:18" s="1" customFormat="1" x14ac:dyDescent="0.3">
      <c r="B89" s="2"/>
      <c r="C89" s="2"/>
      <c r="D89" s="2"/>
      <c r="E89" s="6"/>
      <c r="F89" s="2"/>
      <c r="G89" s="2"/>
      <c r="J89" s="8"/>
      <c r="K89" s="8"/>
      <c r="L89" s="8"/>
      <c r="O89" s="6"/>
      <c r="P89" s="3"/>
      <c r="Q89" s="3"/>
      <c r="R89" s="3"/>
    </row>
    <row r="90" spans="2:18" s="1" customFormat="1" x14ac:dyDescent="0.3">
      <c r="B90" s="2"/>
      <c r="C90" s="2"/>
      <c r="D90" s="2"/>
      <c r="E90" s="6"/>
      <c r="F90" s="2"/>
      <c r="G90" s="2"/>
      <c r="J90" s="8"/>
      <c r="K90" s="8"/>
      <c r="L90" s="8"/>
      <c r="O90" s="6"/>
      <c r="P90" s="3"/>
      <c r="Q90" s="3"/>
      <c r="R90" s="3"/>
    </row>
    <row r="91" spans="2:18" s="1" customFormat="1" x14ac:dyDescent="0.3">
      <c r="B91" s="2"/>
      <c r="C91" s="2"/>
      <c r="D91" s="2"/>
      <c r="E91" s="6"/>
      <c r="F91" s="2"/>
      <c r="G91" s="2"/>
      <c r="J91" s="8"/>
      <c r="K91" s="8"/>
      <c r="L91" s="8"/>
      <c r="O91" s="6"/>
      <c r="P91" s="3"/>
      <c r="Q91" s="3"/>
      <c r="R91" s="3"/>
    </row>
    <row r="92" spans="2:18" s="1" customFormat="1" x14ac:dyDescent="0.3">
      <c r="B92" s="2"/>
      <c r="C92" s="2"/>
      <c r="D92" s="2"/>
      <c r="E92" s="6"/>
      <c r="F92" s="2"/>
      <c r="G92" s="2"/>
      <c r="J92" s="8"/>
      <c r="K92" s="8"/>
      <c r="L92" s="8"/>
      <c r="O92" s="6"/>
      <c r="P92" s="3"/>
      <c r="Q92" s="3"/>
      <c r="R92" s="3"/>
    </row>
    <row r="93" spans="2:18" s="1" customFormat="1" x14ac:dyDescent="0.3">
      <c r="B93" s="2"/>
      <c r="C93" s="2"/>
      <c r="D93" s="2"/>
      <c r="E93" s="6"/>
      <c r="F93" s="2"/>
      <c r="G93" s="2"/>
      <c r="J93" s="8"/>
      <c r="K93" s="8"/>
      <c r="L93" s="8"/>
      <c r="O93" s="6"/>
      <c r="P93" s="3"/>
      <c r="Q93" s="3"/>
      <c r="R93" s="3"/>
    </row>
    <row r="94" spans="2:18" s="1" customFormat="1" x14ac:dyDescent="0.3">
      <c r="B94" s="2"/>
      <c r="C94" s="2"/>
      <c r="D94" s="2"/>
      <c r="E94" s="6"/>
      <c r="F94" s="2"/>
      <c r="G94" s="2"/>
      <c r="J94" s="8"/>
      <c r="K94" s="8"/>
      <c r="L94" s="8"/>
      <c r="O94" s="6"/>
      <c r="P94" s="3"/>
      <c r="Q94" s="3"/>
      <c r="R94" s="3"/>
    </row>
    <row r="95" spans="2:18" s="1" customFormat="1" x14ac:dyDescent="0.3">
      <c r="B95" s="2"/>
      <c r="C95" s="2"/>
      <c r="D95" s="2"/>
      <c r="E95" s="6"/>
      <c r="F95" s="2"/>
      <c r="G95" s="2"/>
      <c r="J95" s="8"/>
      <c r="K95" s="8"/>
      <c r="L95" s="8"/>
      <c r="O95" s="6"/>
      <c r="P95" s="3"/>
      <c r="Q95" s="3"/>
      <c r="R95" s="3"/>
    </row>
    <row r="96" spans="2:18" s="1" customFormat="1" x14ac:dyDescent="0.3">
      <c r="B96" s="2"/>
      <c r="C96" s="2"/>
      <c r="D96" s="2"/>
      <c r="E96" s="6"/>
      <c r="F96" s="2"/>
      <c r="G96" s="2"/>
      <c r="J96" s="8"/>
      <c r="K96" s="8"/>
      <c r="L96" s="8"/>
      <c r="O96" s="6"/>
      <c r="P96" s="3"/>
      <c r="Q96" s="3"/>
      <c r="R96" s="3"/>
    </row>
    <row r="97" spans="2:18" s="1" customFormat="1" x14ac:dyDescent="0.3">
      <c r="B97" s="2"/>
      <c r="C97" s="2"/>
      <c r="D97" s="2"/>
      <c r="E97" s="6"/>
      <c r="F97" s="2"/>
      <c r="G97" s="2"/>
      <c r="J97" s="8"/>
      <c r="K97" s="8"/>
      <c r="L97" s="8"/>
      <c r="O97" s="6"/>
      <c r="P97" s="3"/>
      <c r="Q97" s="3"/>
      <c r="R97" s="3"/>
    </row>
    <row r="98" spans="2:18" s="1" customFormat="1" x14ac:dyDescent="0.3">
      <c r="B98" s="2"/>
      <c r="C98" s="2"/>
      <c r="D98" s="2"/>
      <c r="E98" s="6"/>
      <c r="F98" s="2"/>
      <c r="G98" s="2"/>
      <c r="J98" s="8"/>
      <c r="K98" s="8"/>
      <c r="L98" s="8"/>
      <c r="O98" s="6"/>
      <c r="P98" s="3"/>
      <c r="Q98" s="3"/>
      <c r="R98" s="3"/>
    </row>
    <row r="99" spans="2:18" s="1" customFormat="1" x14ac:dyDescent="0.3">
      <c r="B99" s="2"/>
      <c r="C99" s="2"/>
      <c r="D99" s="2"/>
      <c r="E99" s="6"/>
      <c r="F99" s="2"/>
      <c r="G99" s="2"/>
      <c r="J99" s="8"/>
      <c r="K99" s="8"/>
      <c r="L99" s="8"/>
      <c r="O99" s="6"/>
      <c r="P99" s="3"/>
      <c r="Q99" s="3"/>
      <c r="R99" s="3"/>
    </row>
    <row r="100" spans="2:18" s="1" customFormat="1" x14ac:dyDescent="0.3">
      <c r="B100" s="2"/>
      <c r="C100" s="2"/>
      <c r="D100" s="2"/>
      <c r="E100" s="6"/>
      <c r="F100" s="2"/>
      <c r="G100" s="2"/>
      <c r="J100" s="8"/>
      <c r="K100" s="8"/>
      <c r="L100" s="8"/>
      <c r="O100" s="6"/>
      <c r="P100" s="3"/>
      <c r="Q100" s="3"/>
      <c r="R100" s="3"/>
    </row>
    <row r="101" spans="2:18" s="1" customFormat="1" x14ac:dyDescent="0.3">
      <c r="B101" s="2"/>
      <c r="C101" s="2"/>
      <c r="D101" s="2"/>
      <c r="E101" s="6"/>
      <c r="F101" s="2"/>
      <c r="G101" s="2"/>
      <c r="J101" s="8"/>
      <c r="K101" s="8"/>
      <c r="L101" s="8"/>
      <c r="O101" s="6"/>
      <c r="P101" s="3"/>
      <c r="Q101" s="3"/>
      <c r="R101" s="3"/>
    </row>
    <row r="102" spans="2:18" s="1" customFormat="1" x14ac:dyDescent="0.3">
      <c r="B102" s="2"/>
      <c r="C102" s="2"/>
      <c r="D102" s="2"/>
      <c r="E102" s="6"/>
      <c r="F102" s="2"/>
      <c r="G102" s="2"/>
      <c r="J102" s="8"/>
      <c r="K102" s="8"/>
      <c r="L102" s="8"/>
      <c r="O102" s="6"/>
      <c r="P102" s="3"/>
      <c r="Q102" s="3"/>
      <c r="R102" s="3"/>
    </row>
    <row r="103" spans="2:18" s="1" customFormat="1" x14ac:dyDescent="0.3">
      <c r="B103" s="2"/>
      <c r="C103" s="2"/>
      <c r="D103" s="2"/>
      <c r="E103" s="6"/>
      <c r="F103" s="2"/>
      <c r="G103" s="2"/>
      <c r="J103" s="8"/>
      <c r="K103" s="8"/>
      <c r="L103" s="8"/>
      <c r="O103" s="6"/>
      <c r="P103" s="3"/>
      <c r="Q103" s="3"/>
      <c r="R103" s="3"/>
    </row>
    <row r="104" spans="2:18" s="1" customFormat="1" x14ac:dyDescent="0.3">
      <c r="B104" s="2"/>
      <c r="C104" s="2"/>
      <c r="D104" s="2"/>
      <c r="E104" s="6"/>
      <c r="F104" s="2"/>
      <c r="G104" s="2"/>
      <c r="J104" s="8"/>
      <c r="K104" s="8"/>
      <c r="L104" s="8"/>
      <c r="O104" s="6"/>
      <c r="P104" s="3"/>
      <c r="Q104" s="3"/>
      <c r="R104" s="3"/>
    </row>
    <row r="105" spans="2:18" s="1" customFormat="1" x14ac:dyDescent="0.3">
      <c r="B105" s="2"/>
      <c r="C105" s="2"/>
      <c r="D105" s="2"/>
      <c r="E105" s="6"/>
      <c r="F105" s="2"/>
      <c r="G105" s="2"/>
      <c r="J105" s="8"/>
      <c r="K105" s="8"/>
      <c r="L105" s="8"/>
      <c r="O105" s="6"/>
      <c r="P105" s="3"/>
      <c r="Q105" s="3"/>
      <c r="R105" s="3"/>
    </row>
    <row r="106" spans="2:18" s="1" customFormat="1" x14ac:dyDescent="0.3">
      <c r="B106" s="2"/>
      <c r="C106" s="2"/>
      <c r="D106" s="2"/>
      <c r="E106" s="6"/>
      <c r="F106" s="2"/>
      <c r="G106" s="2"/>
      <c r="J106" s="8"/>
      <c r="K106" s="8"/>
      <c r="L106" s="8"/>
      <c r="O106" s="6"/>
      <c r="P106" s="3"/>
      <c r="Q106" s="3"/>
      <c r="R106" s="3"/>
    </row>
    <row r="107" spans="2:18" s="1" customFormat="1" x14ac:dyDescent="0.3">
      <c r="B107" s="2"/>
      <c r="C107" s="2"/>
      <c r="D107" s="2"/>
      <c r="E107" s="6"/>
      <c r="F107" s="2"/>
      <c r="G107" s="2"/>
      <c r="J107" s="8"/>
      <c r="K107" s="8"/>
      <c r="L107" s="8"/>
      <c r="O107" s="6"/>
      <c r="P107" s="3"/>
      <c r="Q107" s="3"/>
      <c r="R107" s="3"/>
    </row>
    <row r="108" spans="2:18" s="1" customFormat="1" x14ac:dyDescent="0.3">
      <c r="B108" s="2"/>
      <c r="C108" s="2"/>
      <c r="D108" s="2"/>
      <c r="E108" s="6"/>
      <c r="F108" s="2"/>
      <c r="G108" s="2"/>
      <c r="J108" s="8"/>
      <c r="K108" s="8"/>
      <c r="L108" s="8"/>
      <c r="O108" s="6"/>
      <c r="P108" s="3"/>
      <c r="Q108" s="3"/>
      <c r="R108" s="3"/>
    </row>
    <row r="109" spans="2:18" s="1" customFormat="1" x14ac:dyDescent="0.3">
      <c r="B109" s="2"/>
      <c r="C109" s="2"/>
      <c r="D109" s="2"/>
      <c r="E109" s="6"/>
      <c r="F109" s="2"/>
      <c r="G109" s="2"/>
      <c r="J109" s="8"/>
      <c r="K109" s="8"/>
      <c r="L109" s="8"/>
      <c r="O109" s="6"/>
      <c r="P109" s="3"/>
      <c r="Q109" s="3"/>
      <c r="R109" s="3"/>
    </row>
    <row r="110" spans="2:18" s="1" customFormat="1" x14ac:dyDescent="0.3">
      <c r="B110" s="2"/>
      <c r="C110" s="2"/>
      <c r="D110" s="2"/>
      <c r="E110" s="6"/>
      <c r="F110" s="2"/>
      <c r="G110" s="2"/>
      <c r="J110" s="8"/>
      <c r="K110" s="8"/>
      <c r="L110" s="8"/>
      <c r="O110" s="6"/>
      <c r="P110" s="3"/>
      <c r="Q110" s="3"/>
      <c r="R110" s="3"/>
    </row>
    <row r="111" spans="2:18" s="1" customFormat="1" x14ac:dyDescent="0.3">
      <c r="B111" s="2"/>
      <c r="C111" s="2"/>
      <c r="D111" s="2"/>
      <c r="E111" s="6"/>
      <c r="F111" s="2"/>
      <c r="G111" s="2"/>
      <c r="J111" s="8"/>
      <c r="K111" s="8"/>
      <c r="L111" s="8"/>
      <c r="O111" s="6"/>
      <c r="P111" s="3"/>
      <c r="Q111" s="3"/>
      <c r="R111" s="3"/>
    </row>
    <row r="112" spans="2:18" s="1" customFormat="1" x14ac:dyDescent="0.3">
      <c r="B112" s="2"/>
      <c r="C112" s="2"/>
      <c r="D112" s="2"/>
      <c r="E112" s="6"/>
      <c r="F112" s="2"/>
      <c r="G112" s="2"/>
      <c r="J112" s="8"/>
      <c r="K112" s="8"/>
      <c r="L112" s="8"/>
      <c r="O112" s="6"/>
      <c r="P112" s="3"/>
      <c r="Q112" s="3"/>
      <c r="R112" s="3"/>
    </row>
    <row r="113" spans="2:18" s="1" customFormat="1" x14ac:dyDescent="0.3">
      <c r="B113" s="2"/>
      <c r="C113" s="2"/>
      <c r="D113" s="2"/>
      <c r="E113" s="6"/>
      <c r="F113" s="2"/>
      <c r="G113" s="2"/>
      <c r="J113" s="8"/>
      <c r="K113" s="8"/>
      <c r="L113" s="8"/>
      <c r="O113" s="6"/>
      <c r="P113" s="3"/>
      <c r="Q113" s="3"/>
      <c r="R113" s="3"/>
    </row>
    <row r="114" spans="2:18" s="1" customFormat="1" x14ac:dyDescent="0.3">
      <c r="B114" s="2"/>
      <c r="C114" s="2"/>
      <c r="D114" s="2"/>
      <c r="E114" s="6"/>
      <c r="F114" s="2"/>
      <c r="G114" s="2"/>
      <c r="J114" s="8"/>
      <c r="K114" s="8"/>
      <c r="L114" s="8"/>
      <c r="O114" s="6"/>
      <c r="P114" s="3"/>
      <c r="Q114" s="3"/>
      <c r="R114" s="3"/>
    </row>
    <row r="115" spans="2:18" s="1" customFormat="1" x14ac:dyDescent="0.3">
      <c r="B115" s="2"/>
      <c r="C115" s="2"/>
      <c r="D115" s="2"/>
      <c r="E115" s="6"/>
      <c r="F115" s="2"/>
      <c r="G115" s="2"/>
      <c r="J115" s="8"/>
      <c r="K115" s="8"/>
      <c r="L115" s="8"/>
      <c r="O115" s="6"/>
      <c r="P115" s="3"/>
      <c r="Q115" s="3"/>
      <c r="R115" s="3"/>
    </row>
    <row r="116" spans="2:18" s="1" customFormat="1" x14ac:dyDescent="0.3">
      <c r="B116" s="2"/>
      <c r="C116" s="2"/>
      <c r="D116" s="2"/>
      <c r="E116" s="6"/>
      <c r="F116" s="2"/>
      <c r="G116" s="2"/>
      <c r="J116" s="8"/>
      <c r="K116" s="8"/>
      <c r="L116" s="8"/>
      <c r="O116" s="6"/>
      <c r="P116" s="3"/>
      <c r="Q116" s="3"/>
      <c r="R116" s="3"/>
    </row>
    <row r="117" spans="2:18" s="1" customFormat="1" x14ac:dyDescent="0.3">
      <c r="B117" s="2"/>
      <c r="C117" s="2"/>
      <c r="D117" s="2"/>
      <c r="E117" s="6"/>
      <c r="F117" s="2"/>
      <c r="G117" s="2"/>
      <c r="J117" s="8"/>
      <c r="K117" s="8"/>
      <c r="L117" s="8"/>
      <c r="O117" s="6"/>
      <c r="P117" s="3"/>
      <c r="Q117" s="3"/>
      <c r="R117" s="3"/>
    </row>
    <row r="118" spans="2:18" s="1" customFormat="1" x14ac:dyDescent="0.3">
      <c r="B118" s="2"/>
      <c r="C118" s="2"/>
      <c r="D118" s="2"/>
      <c r="E118" s="6"/>
      <c r="F118" s="2"/>
      <c r="G118" s="2"/>
      <c r="J118" s="8"/>
      <c r="K118" s="8"/>
      <c r="L118" s="8"/>
      <c r="O118" s="6"/>
      <c r="P118" s="3"/>
      <c r="Q118" s="3"/>
      <c r="R118" s="3"/>
    </row>
    <row r="119" spans="2:18" s="1" customFormat="1" x14ac:dyDescent="0.3">
      <c r="B119" s="2"/>
      <c r="C119" s="2"/>
      <c r="D119" s="2"/>
      <c r="E119" s="6"/>
      <c r="F119" s="2"/>
      <c r="G119" s="2"/>
      <c r="J119" s="8"/>
      <c r="K119" s="8"/>
      <c r="L119" s="8"/>
      <c r="O119" s="6"/>
      <c r="P119" s="3"/>
      <c r="Q119" s="3"/>
      <c r="R119" s="3"/>
    </row>
    <row r="120" spans="2:18" s="1" customFormat="1" x14ac:dyDescent="0.3">
      <c r="B120" s="2"/>
      <c r="C120" s="2"/>
      <c r="D120" s="2"/>
      <c r="E120" s="6"/>
      <c r="F120" s="2"/>
      <c r="G120" s="2"/>
      <c r="J120" s="8"/>
      <c r="K120" s="8"/>
      <c r="L120" s="8"/>
      <c r="O120" s="6"/>
      <c r="P120" s="3"/>
      <c r="Q120" s="3"/>
      <c r="R120" s="3"/>
    </row>
    <row r="121" spans="2:18" s="1" customFormat="1" x14ac:dyDescent="0.3">
      <c r="B121" s="2"/>
      <c r="C121" s="2"/>
      <c r="D121" s="2"/>
      <c r="E121" s="6"/>
      <c r="F121" s="2"/>
      <c r="G121" s="2"/>
      <c r="J121" s="8"/>
      <c r="K121" s="8"/>
      <c r="L121" s="8"/>
      <c r="O121" s="6"/>
      <c r="P121" s="3"/>
      <c r="Q121" s="3"/>
      <c r="R121" s="3"/>
    </row>
    <row r="122" spans="2:18" s="1" customFormat="1" x14ac:dyDescent="0.3">
      <c r="B122" s="2"/>
      <c r="C122" s="2"/>
      <c r="D122" s="2"/>
      <c r="E122" s="6"/>
      <c r="F122" s="2"/>
      <c r="G122" s="2"/>
      <c r="J122" s="8"/>
      <c r="K122" s="8"/>
      <c r="L122" s="8"/>
      <c r="O122" s="6"/>
      <c r="P122" s="3"/>
      <c r="Q122" s="3"/>
      <c r="R122" s="3"/>
    </row>
    <row r="123" spans="2:18" s="1" customFormat="1" x14ac:dyDescent="0.3">
      <c r="B123" s="2"/>
      <c r="C123" s="2"/>
      <c r="D123" s="2"/>
      <c r="E123" s="6"/>
      <c r="F123" s="2"/>
      <c r="G123" s="2"/>
      <c r="J123" s="8"/>
      <c r="K123" s="8"/>
      <c r="L123" s="8"/>
      <c r="O123" s="6"/>
      <c r="P123" s="3"/>
      <c r="Q123" s="3"/>
      <c r="R123" s="3"/>
    </row>
    <row r="124" spans="2:18" s="1" customFormat="1" x14ac:dyDescent="0.3">
      <c r="B124" s="2"/>
      <c r="C124" s="2"/>
      <c r="D124" s="2"/>
      <c r="E124" s="6"/>
      <c r="F124" s="2"/>
      <c r="G124" s="2"/>
      <c r="J124" s="8"/>
      <c r="K124" s="8"/>
      <c r="L124" s="8"/>
      <c r="O124" s="6"/>
      <c r="P124" s="3"/>
      <c r="Q124" s="3"/>
      <c r="R124" s="3"/>
    </row>
    <row r="125" spans="2:18" s="1" customFormat="1" x14ac:dyDescent="0.3">
      <c r="B125" s="2"/>
      <c r="C125" s="2"/>
      <c r="D125" s="2"/>
      <c r="E125" s="6"/>
      <c r="F125" s="2"/>
      <c r="G125" s="2"/>
      <c r="J125" s="8"/>
      <c r="K125" s="8"/>
      <c r="L125" s="8"/>
      <c r="O125" s="6"/>
      <c r="P125" s="3"/>
      <c r="Q125" s="3"/>
      <c r="R125" s="3"/>
    </row>
    <row r="126" spans="2:18" s="1" customFormat="1" x14ac:dyDescent="0.3">
      <c r="B126" s="2"/>
      <c r="C126" s="2"/>
      <c r="D126" s="2"/>
      <c r="E126" s="6"/>
      <c r="F126" s="2"/>
      <c r="G126" s="2"/>
      <c r="J126" s="8"/>
      <c r="K126" s="8"/>
      <c r="L126" s="8"/>
      <c r="O126" s="6"/>
      <c r="P126" s="3"/>
      <c r="Q126" s="3"/>
      <c r="R126" s="3"/>
    </row>
    <row r="127" spans="2:18" s="1" customFormat="1" x14ac:dyDescent="0.3">
      <c r="B127" s="2"/>
      <c r="C127" s="2"/>
      <c r="D127" s="2"/>
      <c r="E127" s="6"/>
      <c r="F127" s="2"/>
      <c r="G127" s="2"/>
      <c r="J127" s="8"/>
      <c r="K127" s="8"/>
      <c r="L127" s="8"/>
      <c r="O127" s="6"/>
      <c r="P127" s="3"/>
      <c r="Q127" s="3"/>
      <c r="R127" s="3"/>
    </row>
    <row r="128" spans="2:18" s="1" customFormat="1" x14ac:dyDescent="0.3">
      <c r="B128" s="2"/>
      <c r="C128" s="2"/>
      <c r="D128" s="2"/>
      <c r="E128" s="6"/>
      <c r="F128" s="2"/>
      <c r="G128" s="2"/>
      <c r="J128" s="8"/>
      <c r="K128" s="8"/>
      <c r="L128" s="8"/>
      <c r="O128" s="6"/>
      <c r="P128" s="3"/>
      <c r="Q128" s="3"/>
      <c r="R128" s="3"/>
    </row>
    <row r="129" spans="2:18" s="1" customFormat="1" x14ac:dyDescent="0.3">
      <c r="B129" s="2"/>
      <c r="C129" s="2"/>
      <c r="D129" s="2"/>
      <c r="E129" s="6"/>
      <c r="F129" s="2"/>
      <c r="G129" s="2"/>
      <c r="J129" s="8"/>
      <c r="K129" s="8"/>
      <c r="L129" s="8"/>
      <c r="O129" s="6"/>
      <c r="P129" s="3"/>
      <c r="Q129" s="3"/>
      <c r="R129" s="3"/>
    </row>
    <row r="130" spans="2:18" s="1" customFormat="1" x14ac:dyDescent="0.3">
      <c r="B130" s="2"/>
      <c r="C130" s="2"/>
      <c r="D130" s="2"/>
      <c r="E130" s="6"/>
      <c r="F130" s="2"/>
      <c r="G130" s="2"/>
      <c r="J130" s="8"/>
      <c r="K130" s="8"/>
      <c r="L130" s="8"/>
      <c r="O130" s="6"/>
      <c r="P130" s="3"/>
      <c r="Q130" s="3"/>
      <c r="R130" s="3"/>
    </row>
    <row r="131" spans="2:18" s="1" customFormat="1" x14ac:dyDescent="0.3">
      <c r="B131" s="2"/>
      <c r="C131" s="2"/>
      <c r="D131" s="2"/>
      <c r="E131" s="6"/>
      <c r="F131" s="2"/>
      <c r="G131" s="2"/>
      <c r="J131" s="8"/>
      <c r="K131" s="8"/>
      <c r="L131" s="8"/>
      <c r="O131" s="6"/>
      <c r="P131" s="3"/>
      <c r="Q131" s="3"/>
      <c r="R131" s="3"/>
    </row>
    <row r="132" spans="2:18" s="1" customFormat="1" x14ac:dyDescent="0.3">
      <c r="B132" s="2"/>
      <c r="C132" s="2"/>
      <c r="D132" s="2"/>
      <c r="E132" s="6"/>
      <c r="F132" s="2"/>
      <c r="G132" s="2"/>
      <c r="J132" s="8"/>
      <c r="K132" s="8"/>
      <c r="L132" s="8"/>
      <c r="O132" s="6"/>
      <c r="P132" s="3"/>
      <c r="Q132" s="3"/>
      <c r="R132" s="3"/>
    </row>
    <row r="133" spans="2:18" s="1" customFormat="1" x14ac:dyDescent="0.3">
      <c r="B133" s="2"/>
      <c r="C133" s="2"/>
      <c r="D133" s="2"/>
      <c r="E133" s="6"/>
      <c r="F133" s="2"/>
      <c r="G133" s="2"/>
      <c r="J133" s="8"/>
      <c r="K133" s="8"/>
      <c r="L133" s="8"/>
      <c r="O133" s="6"/>
      <c r="P133" s="3"/>
      <c r="Q133" s="3"/>
      <c r="R133" s="3"/>
    </row>
    <row r="134" spans="2:18" s="1" customFormat="1" x14ac:dyDescent="0.3">
      <c r="B134" s="2"/>
      <c r="C134" s="2"/>
      <c r="D134" s="2"/>
      <c r="E134" s="6"/>
      <c r="F134" s="2"/>
      <c r="G134" s="2"/>
      <c r="J134" s="8"/>
      <c r="K134" s="8"/>
      <c r="L134" s="8"/>
      <c r="O134" s="6"/>
      <c r="P134" s="3"/>
      <c r="Q134" s="3"/>
      <c r="R134" s="3"/>
    </row>
    <row r="135" spans="2:18" s="1" customFormat="1" x14ac:dyDescent="0.3">
      <c r="B135" s="2"/>
      <c r="C135" s="2"/>
      <c r="D135" s="2"/>
      <c r="E135" s="6"/>
      <c r="F135" s="2"/>
      <c r="G135" s="2"/>
      <c r="J135" s="8"/>
      <c r="K135" s="8"/>
      <c r="L135" s="8"/>
      <c r="O135" s="6"/>
      <c r="P135" s="3"/>
      <c r="Q135" s="3"/>
      <c r="R135" s="3"/>
    </row>
    <row r="136" spans="2:18" s="1" customFormat="1" x14ac:dyDescent="0.3">
      <c r="B136" s="2"/>
      <c r="C136" s="2"/>
      <c r="D136" s="2"/>
      <c r="E136" s="6"/>
      <c r="F136" s="2"/>
      <c r="G136" s="2"/>
      <c r="J136" s="8"/>
      <c r="K136" s="8"/>
      <c r="L136" s="8"/>
      <c r="O136" s="6"/>
      <c r="P136" s="3"/>
      <c r="Q136" s="3"/>
      <c r="R136" s="3"/>
    </row>
    <row r="137" spans="2:18" s="1" customFormat="1" x14ac:dyDescent="0.3">
      <c r="B137" s="2"/>
      <c r="C137" s="2"/>
      <c r="D137" s="2"/>
      <c r="E137" s="6"/>
      <c r="F137" s="2"/>
      <c r="G137" s="2"/>
      <c r="J137" s="8"/>
      <c r="K137" s="8"/>
      <c r="L137" s="8"/>
      <c r="O137" s="6"/>
      <c r="P137" s="3"/>
      <c r="Q137" s="3"/>
      <c r="R137" s="3"/>
    </row>
    <row r="138" spans="2:18" s="1" customFormat="1" x14ac:dyDescent="0.3">
      <c r="B138" s="2"/>
      <c r="C138" s="2"/>
      <c r="D138" s="2"/>
      <c r="E138" s="6"/>
      <c r="F138" s="2"/>
      <c r="G138" s="2"/>
      <c r="J138" s="8"/>
      <c r="K138" s="8"/>
      <c r="L138" s="8"/>
      <c r="O138" s="6"/>
      <c r="P138" s="3"/>
      <c r="Q138" s="3"/>
      <c r="R138" s="3"/>
    </row>
    <row r="139" spans="2:18" s="1" customFormat="1" x14ac:dyDescent="0.3">
      <c r="B139" s="2"/>
      <c r="C139" s="2"/>
      <c r="D139" s="2"/>
      <c r="E139" s="6"/>
      <c r="F139" s="2"/>
      <c r="G139" s="2"/>
      <c r="J139" s="8"/>
      <c r="K139" s="8"/>
      <c r="L139" s="8"/>
      <c r="O139" s="6"/>
      <c r="P139" s="3"/>
      <c r="Q139" s="3"/>
      <c r="R139" s="3"/>
    </row>
    <row r="140" spans="2:18" s="1" customFormat="1" x14ac:dyDescent="0.3">
      <c r="B140" s="2"/>
      <c r="C140" s="2"/>
      <c r="D140" s="2"/>
      <c r="E140" s="6"/>
      <c r="F140" s="2"/>
      <c r="G140" s="2"/>
      <c r="J140" s="8"/>
      <c r="K140" s="8"/>
      <c r="L140" s="8"/>
      <c r="O140" s="6"/>
      <c r="P140" s="3"/>
      <c r="Q140" s="3"/>
      <c r="R140" s="3"/>
    </row>
    <row r="141" spans="2:18" s="1" customFormat="1" x14ac:dyDescent="0.3">
      <c r="B141" s="2"/>
      <c r="C141" s="2"/>
      <c r="D141" s="2"/>
      <c r="E141" s="6"/>
      <c r="F141" s="2"/>
      <c r="G141" s="2"/>
      <c r="J141" s="8"/>
      <c r="K141" s="8"/>
      <c r="L141" s="8"/>
      <c r="O141" s="6"/>
      <c r="P141" s="3"/>
      <c r="Q141" s="3"/>
      <c r="R141" s="3"/>
    </row>
    <row r="142" spans="2:18" s="1" customFormat="1" x14ac:dyDescent="0.3">
      <c r="B142" s="2"/>
      <c r="C142" s="2"/>
      <c r="D142" s="2"/>
      <c r="E142" s="6"/>
      <c r="F142" s="2"/>
      <c r="G142" s="2"/>
      <c r="J142" s="8"/>
      <c r="K142" s="8"/>
      <c r="L142" s="8"/>
      <c r="O142" s="6"/>
      <c r="P142" s="3"/>
      <c r="Q142" s="3"/>
      <c r="R142" s="3"/>
    </row>
    <row r="143" spans="2:18" s="1" customFormat="1" x14ac:dyDescent="0.3">
      <c r="B143" s="2"/>
      <c r="C143" s="2"/>
      <c r="D143" s="2"/>
      <c r="E143" s="6"/>
      <c r="F143" s="2"/>
      <c r="G143" s="2"/>
      <c r="J143" s="8"/>
      <c r="K143" s="8"/>
      <c r="L143" s="8"/>
      <c r="O143" s="6"/>
      <c r="P143" s="3"/>
      <c r="Q143" s="3"/>
      <c r="R143" s="3"/>
    </row>
    <row r="144" spans="2:18" s="1" customFormat="1" x14ac:dyDescent="0.3">
      <c r="B144" s="2"/>
      <c r="C144" s="2"/>
      <c r="D144" s="2"/>
      <c r="E144" s="6"/>
      <c r="F144" s="2"/>
      <c r="G144" s="2"/>
      <c r="J144" s="8"/>
      <c r="K144" s="8"/>
      <c r="L144" s="8"/>
      <c r="O144" s="6"/>
      <c r="P144" s="3"/>
      <c r="Q144" s="3"/>
      <c r="R144" s="3"/>
    </row>
    <row r="145" spans="2:18" s="1" customFormat="1" x14ac:dyDescent="0.3">
      <c r="B145" s="2"/>
      <c r="C145" s="2"/>
      <c r="D145" s="2"/>
      <c r="E145" s="6"/>
      <c r="F145" s="2"/>
      <c r="G145" s="2"/>
      <c r="J145" s="8"/>
      <c r="K145" s="8"/>
      <c r="L145" s="8"/>
      <c r="O145" s="6"/>
      <c r="P145" s="3"/>
      <c r="Q145" s="3"/>
      <c r="R145" s="3"/>
    </row>
    <row r="146" spans="2:18" s="1" customFormat="1" x14ac:dyDescent="0.3">
      <c r="B146" s="2"/>
      <c r="C146" s="2"/>
      <c r="D146" s="2"/>
      <c r="E146" s="6"/>
      <c r="F146" s="2"/>
      <c r="G146" s="2"/>
      <c r="J146" s="8"/>
      <c r="K146" s="8"/>
      <c r="L146" s="8"/>
      <c r="O146" s="6"/>
      <c r="P146" s="3"/>
      <c r="Q146" s="3"/>
      <c r="R146" s="3"/>
    </row>
    <row r="147" spans="2:18" s="1" customFormat="1" x14ac:dyDescent="0.3">
      <c r="B147" s="2"/>
      <c r="C147" s="2"/>
      <c r="D147" s="2"/>
      <c r="E147" s="6"/>
      <c r="F147" s="2"/>
      <c r="G147" s="2"/>
      <c r="J147" s="8"/>
      <c r="K147" s="8"/>
      <c r="L147" s="8"/>
      <c r="O147" s="6"/>
      <c r="P147" s="3"/>
      <c r="Q147" s="3"/>
      <c r="R147" s="3"/>
    </row>
    <row r="148" spans="2:18" s="1" customFormat="1" x14ac:dyDescent="0.3">
      <c r="B148" s="2"/>
      <c r="C148" s="2"/>
      <c r="D148" s="2"/>
      <c r="E148" s="6"/>
      <c r="F148" s="2"/>
      <c r="G148" s="2"/>
      <c r="J148" s="8"/>
      <c r="K148" s="8"/>
      <c r="L148" s="8"/>
      <c r="O148" s="6"/>
      <c r="P148" s="3"/>
      <c r="Q148" s="3"/>
      <c r="R148" s="3"/>
    </row>
    <row r="149" spans="2:18" s="1" customFormat="1" x14ac:dyDescent="0.3">
      <c r="B149" s="2"/>
      <c r="C149" s="2"/>
      <c r="D149" s="2"/>
      <c r="E149" s="6"/>
      <c r="F149" s="2"/>
      <c r="G149" s="2"/>
      <c r="J149" s="8"/>
      <c r="K149" s="8"/>
      <c r="L149" s="8"/>
      <c r="O149" s="6"/>
      <c r="P149" s="3"/>
      <c r="Q149" s="3"/>
      <c r="R149" s="3"/>
    </row>
    <row r="150" spans="2:18" s="1" customFormat="1" x14ac:dyDescent="0.3">
      <c r="B150" s="2"/>
      <c r="C150" s="2"/>
      <c r="D150" s="2"/>
      <c r="E150" s="6"/>
      <c r="F150" s="2"/>
      <c r="G150" s="2"/>
      <c r="J150" s="8"/>
      <c r="K150" s="8"/>
      <c r="L150" s="8"/>
      <c r="O150" s="6"/>
      <c r="P150" s="3"/>
      <c r="Q150" s="3"/>
      <c r="R150" s="3"/>
    </row>
    <row r="151" spans="2:18" s="1" customFormat="1" x14ac:dyDescent="0.3">
      <c r="B151" s="2"/>
      <c r="C151" s="2"/>
      <c r="D151" s="2"/>
      <c r="E151" s="6"/>
      <c r="F151" s="2"/>
      <c r="G151" s="2"/>
      <c r="J151" s="8"/>
      <c r="K151" s="8"/>
      <c r="L151" s="8"/>
      <c r="O151" s="6"/>
      <c r="P151" s="3"/>
      <c r="Q151" s="3"/>
      <c r="R151" s="3"/>
    </row>
    <row r="152" spans="2:18" s="1" customFormat="1" x14ac:dyDescent="0.3">
      <c r="B152" s="2"/>
      <c r="C152" s="2"/>
      <c r="D152" s="2"/>
      <c r="E152" s="6"/>
      <c r="F152" s="2"/>
      <c r="G152" s="2"/>
      <c r="J152" s="8"/>
      <c r="K152" s="8"/>
      <c r="L152" s="8"/>
      <c r="O152" s="6"/>
      <c r="P152" s="3"/>
      <c r="Q152" s="3"/>
      <c r="R152" s="3"/>
    </row>
    <row r="153" spans="2:18" s="1" customFormat="1" x14ac:dyDescent="0.3">
      <c r="B153" s="2"/>
      <c r="C153" s="2"/>
      <c r="D153" s="2"/>
      <c r="E153" s="6"/>
      <c r="F153" s="2"/>
      <c r="G153" s="2"/>
      <c r="J153" s="8"/>
      <c r="K153" s="8"/>
      <c r="L153" s="8"/>
      <c r="O153" s="6"/>
      <c r="P153" s="3"/>
      <c r="Q153" s="3"/>
      <c r="R153" s="3"/>
    </row>
    <row r="154" spans="2:18" s="1" customFormat="1" x14ac:dyDescent="0.3">
      <c r="B154" s="2"/>
      <c r="C154" s="2"/>
      <c r="D154" s="2"/>
      <c r="E154" s="6"/>
      <c r="F154" s="2"/>
      <c r="G154" s="2"/>
      <c r="J154" s="8"/>
      <c r="K154" s="8"/>
      <c r="L154" s="8"/>
      <c r="O154" s="6"/>
      <c r="P154" s="3"/>
      <c r="Q154" s="3"/>
      <c r="R154" s="3"/>
    </row>
    <row r="155" spans="2:18" s="1" customFormat="1" x14ac:dyDescent="0.3">
      <c r="B155" s="2"/>
      <c r="C155" s="2"/>
      <c r="D155" s="2"/>
      <c r="E155" s="6"/>
      <c r="F155" s="2"/>
      <c r="G155" s="2"/>
      <c r="J155" s="8"/>
      <c r="K155" s="8"/>
      <c r="L155" s="8"/>
      <c r="O155" s="6"/>
      <c r="P155" s="3"/>
      <c r="Q155" s="3"/>
      <c r="R155" s="3"/>
    </row>
    <row r="156" spans="2:18" s="1" customFormat="1" x14ac:dyDescent="0.3">
      <c r="B156" s="2"/>
      <c r="C156" s="2"/>
      <c r="D156" s="2"/>
      <c r="E156" s="6"/>
      <c r="F156" s="2"/>
      <c r="G156" s="2"/>
      <c r="J156" s="8"/>
      <c r="K156" s="8"/>
      <c r="L156" s="8"/>
      <c r="O156" s="6"/>
      <c r="P156" s="3"/>
      <c r="Q156" s="3"/>
      <c r="R156" s="3"/>
    </row>
    <row r="157" spans="2:18" s="1" customFormat="1" x14ac:dyDescent="0.3">
      <c r="B157" s="2"/>
      <c r="C157" s="2"/>
      <c r="D157" s="2"/>
      <c r="E157" s="6"/>
      <c r="F157" s="2"/>
      <c r="G157" s="2"/>
      <c r="J157" s="8"/>
      <c r="K157" s="8"/>
      <c r="L157" s="8"/>
      <c r="O157" s="6"/>
      <c r="P157" s="3"/>
      <c r="Q157" s="3"/>
      <c r="R157" s="3"/>
    </row>
    <row r="158" spans="2:18" s="1" customFormat="1" x14ac:dyDescent="0.3">
      <c r="B158" s="2"/>
      <c r="C158" s="2"/>
      <c r="D158" s="2"/>
      <c r="E158" s="6"/>
      <c r="F158" s="2"/>
      <c r="G158" s="2"/>
      <c r="J158" s="8"/>
      <c r="K158" s="8"/>
      <c r="L158" s="8"/>
      <c r="O158" s="6"/>
      <c r="P158" s="3"/>
      <c r="Q158" s="3"/>
      <c r="R158" s="3"/>
    </row>
    <row r="159" spans="2:18" s="1" customFormat="1" x14ac:dyDescent="0.3">
      <c r="B159" s="2"/>
      <c r="C159" s="2"/>
      <c r="D159" s="2"/>
      <c r="E159" s="6"/>
      <c r="F159" s="2"/>
      <c r="G159" s="2"/>
      <c r="J159" s="8"/>
      <c r="K159" s="8"/>
      <c r="L159" s="8"/>
      <c r="O159" s="6"/>
      <c r="P159" s="3"/>
      <c r="Q159" s="3"/>
      <c r="R159" s="3"/>
    </row>
    <row r="160" spans="2:18" s="1" customFormat="1" x14ac:dyDescent="0.3">
      <c r="B160" s="2"/>
      <c r="C160" s="2"/>
      <c r="D160" s="2"/>
      <c r="E160" s="6"/>
      <c r="F160" s="2"/>
      <c r="G160" s="2"/>
      <c r="J160" s="8"/>
      <c r="K160" s="8"/>
      <c r="L160" s="8"/>
      <c r="O160" s="6"/>
      <c r="P160" s="3"/>
      <c r="Q160" s="3"/>
      <c r="R160" s="3"/>
    </row>
    <row r="161" spans="2:18" s="1" customFormat="1" x14ac:dyDescent="0.3">
      <c r="B161" s="2"/>
      <c r="C161" s="2"/>
      <c r="D161" s="2"/>
      <c r="E161" s="6"/>
      <c r="F161" s="2"/>
      <c r="G161" s="2"/>
      <c r="J161" s="8"/>
      <c r="K161" s="8"/>
      <c r="L161" s="8"/>
      <c r="O161" s="6"/>
      <c r="P161" s="3"/>
      <c r="Q161" s="3"/>
      <c r="R161" s="3"/>
    </row>
    <row r="162" spans="2:18" s="1" customFormat="1" x14ac:dyDescent="0.3">
      <c r="B162" s="2"/>
      <c r="C162" s="2"/>
      <c r="D162" s="2"/>
      <c r="E162" s="6"/>
      <c r="F162" s="2"/>
      <c r="G162" s="2"/>
      <c r="J162" s="8"/>
      <c r="K162" s="8"/>
      <c r="L162" s="8"/>
      <c r="O162" s="6"/>
      <c r="P162" s="3"/>
      <c r="Q162" s="3"/>
      <c r="R162" s="3"/>
    </row>
    <row r="163" spans="2:18" s="1" customFormat="1" x14ac:dyDescent="0.3">
      <c r="B163" s="2"/>
      <c r="C163" s="2"/>
      <c r="D163" s="2"/>
      <c r="E163" s="6"/>
      <c r="F163" s="2"/>
      <c r="G163" s="2"/>
      <c r="J163" s="8"/>
      <c r="K163" s="8"/>
      <c r="L163" s="8"/>
      <c r="O163" s="6"/>
      <c r="P163" s="3"/>
      <c r="Q163" s="3"/>
      <c r="R163" s="3"/>
    </row>
    <row r="164" spans="2:18" s="1" customFormat="1" x14ac:dyDescent="0.3">
      <c r="B164" s="2"/>
      <c r="C164" s="2"/>
      <c r="D164" s="2"/>
      <c r="E164" s="6"/>
      <c r="F164" s="2"/>
      <c r="G164" s="2"/>
      <c r="J164" s="8"/>
      <c r="K164" s="8"/>
      <c r="L164" s="8"/>
      <c r="O164" s="6"/>
      <c r="P164" s="3"/>
      <c r="Q164" s="3"/>
      <c r="R164" s="3"/>
    </row>
    <row r="165" spans="2:18" s="1" customFormat="1" x14ac:dyDescent="0.3">
      <c r="B165" s="2"/>
      <c r="C165" s="2"/>
      <c r="D165" s="2"/>
      <c r="E165" s="6"/>
      <c r="F165" s="2"/>
      <c r="G165" s="2"/>
      <c r="J165" s="8"/>
      <c r="K165" s="8"/>
      <c r="L165" s="8"/>
      <c r="O165" s="6"/>
      <c r="P165" s="3"/>
      <c r="Q165" s="3"/>
      <c r="R165" s="3"/>
    </row>
    <row r="166" spans="2:18" s="1" customFormat="1" x14ac:dyDescent="0.3">
      <c r="B166" s="2"/>
      <c r="C166" s="2"/>
      <c r="D166" s="2"/>
      <c r="E166" s="6"/>
      <c r="F166" s="2"/>
      <c r="G166" s="2"/>
      <c r="J166" s="8"/>
      <c r="K166" s="8"/>
      <c r="L166" s="8"/>
      <c r="O166" s="6"/>
      <c r="P166" s="3"/>
      <c r="Q166" s="3"/>
      <c r="R166" s="3"/>
    </row>
    <row r="167" spans="2:18" s="1" customFormat="1" x14ac:dyDescent="0.3">
      <c r="B167" s="2"/>
      <c r="C167" s="2"/>
      <c r="D167" s="2"/>
      <c r="E167" s="6"/>
      <c r="F167" s="2"/>
      <c r="G167" s="2"/>
      <c r="J167" s="8"/>
      <c r="K167" s="8"/>
      <c r="L167" s="8"/>
      <c r="O167" s="6"/>
      <c r="P167" s="3"/>
      <c r="Q167" s="3"/>
      <c r="R167" s="3"/>
    </row>
    <row r="168" spans="2:18" s="1" customFormat="1" x14ac:dyDescent="0.3">
      <c r="B168" s="2"/>
      <c r="C168" s="2"/>
      <c r="D168" s="2"/>
      <c r="E168" s="6"/>
      <c r="F168" s="2"/>
      <c r="G168" s="2"/>
      <c r="J168" s="8"/>
      <c r="K168" s="8"/>
      <c r="L168" s="8"/>
      <c r="O168" s="6"/>
      <c r="P168" s="3"/>
      <c r="Q168" s="3"/>
      <c r="R168" s="3"/>
    </row>
    <row r="169" spans="2:18" s="1" customFormat="1" x14ac:dyDescent="0.3">
      <c r="B169" s="2"/>
      <c r="C169" s="2"/>
      <c r="D169" s="2"/>
      <c r="E169" s="6"/>
      <c r="F169" s="2"/>
      <c r="G169" s="2"/>
      <c r="J169" s="8"/>
      <c r="K169" s="8"/>
      <c r="L169" s="8"/>
      <c r="O169" s="6"/>
      <c r="P169" s="3"/>
      <c r="Q169" s="3"/>
      <c r="R169" s="3"/>
    </row>
    <row r="170" spans="2:18" s="1" customFormat="1" x14ac:dyDescent="0.3">
      <c r="B170" s="2"/>
      <c r="C170" s="2"/>
      <c r="D170" s="2"/>
      <c r="E170" s="6"/>
      <c r="F170" s="2"/>
      <c r="G170" s="2"/>
      <c r="J170" s="8"/>
      <c r="K170" s="8"/>
      <c r="L170" s="8"/>
      <c r="O170" s="6"/>
      <c r="P170" s="3"/>
      <c r="Q170" s="3"/>
      <c r="R170" s="3"/>
    </row>
    <row r="171" spans="2:18" s="1" customFormat="1" x14ac:dyDescent="0.3">
      <c r="B171" s="2"/>
      <c r="C171" s="2"/>
      <c r="D171" s="2"/>
      <c r="E171" s="6"/>
      <c r="F171" s="2"/>
      <c r="G171" s="2"/>
      <c r="J171" s="8"/>
      <c r="K171" s="8"/>
      <c r="L171" s="8"/>
      <c r="O171" s="6"/>
      <c r="P171" s="3"/>
      <c r="Q171" s="3"/>
      <c r="R171" s="3"/>
    </row>
    <row r="172" spans="2:18" s="1" customFormat="1" x14ac:dyDescent="0.3">
      <c r="B172" s="2"/>
      <c r="C172" s="2"/>
      <c r="D172" s="2"/>
      <c r="E172" s="6"/>
      <c r="F172" s="2"/>
      <c r="G172" s="2"/>
      <c r="J172" s="8"/>
      <c r="K172" s="8"/>
      <c r="L172" s="8"/>
      <c r="O172" s="6"/>
      <c r="P172" s="3"/>
      <c r="Q172" s="3"/>
      <c r="R172" s="3"/>
    </row>
    <row r="173" spans="2:18" s="1" customFormat="1" x14ac:dyDescent="0.3">
      <c r="B173" s="2"/>
      <c r="C173" s="2"/>
      <c r="D173" s="2"/>
      <c r="E173" s="6"/>
      <c r="F173" s="2"/>
      <c r="G173" s="2"/>
      <c r="J173" s="8"/>
      <c r="K173" s="8"/>
      <c r="L173" s="8"/>
      <c r="O173" s="6"/>
      <c r="P173" s="3"/>
      <c r="Q173" s="3"/>
      <c r="R173" s="3"/>
    </row>
    <row r="174" spans="2:18" s="1" customFormat="1" x14ac:dyDescent="0.3">
      <c r="B174" s="2"/>
      <c r="C174" s="2"/>
      <c r="D174" s="2"/>
      <c r="E174" s="6"/>
      <c r="F174" s="2"/>
      <c r="G174" s="2"/>
      <c r="J174" s="8"/>
      <c r="K174" s="8"/>
      <c r="L174" s="8"/>
      <c r="O174" s="6"/>
      <c r="P174" s="3"/>
      <c r="Q174" s="3"/>
      <c r="R174" s="3"/>
    </row>
    <row r="175" spans="2:18" s="1" customFormat="1" x14ac:dyDescent="0.3">
      <c r="B175" s="2"/>
      <c r="C175" s="2"/>
      <c r="D175" s="2"/>
      <c r="E175" s="6"/>
      <c r="F175" s="2"/>
      <c r="G175" s="2"/>
      <c r="J175" s="8"/>
      <c r="K175" s="8"/>
      <c r="L175" s="8"/>
      <c r="O175" s="6"/>
      <c r="P175" s="3"/>
      <c r="Q175" s="3"/>
      <c r="R175" s="3"/>
    </row>
    <row r="176" spans="2:18" s="1" customFormat="1" x14ac:dyDescent="0.3">
      <c r="B176" s="2"/>
      <c r="C176" s="2"/>
      <c r="D176" s="2"/>
      <c r="E176" s="6"/>
      <c r="F176" s="2"/>
      <c r="G176" s="2"/>
      <c r="J176" s="8"/>
      <c r="K176" s="8"/>
      <c r="L176" s="8"/>
      <c r="O176" s="6"/>
      <c r="P176" s="3"/>
      <c r="Q176" s="3"/>
      <c r="R176" s="3"/>
    </row>
    <row r="177" spans="2:18" s="1" customFormat="1" x14ac:dyDescent="0.3">
      <c r="B177" s="2"/>
      <c r="C177" s="2"/>
      <c r="D177" s="2"/>
      <c r="E177" s="6"/>
      <c r="F177" s="2"/>
      <c r="G177" s="2"/>
      <c r="J177" s="8"/>
      <c r="K177" s="8"/>
      <c r="L177" s="8"/>
      <c r="O177" s="6"/>
      <c r="P177" s="3"/>
      <c r="Q177" s="3"/>
      <c r="R177" s="3"/>
    </row>
    <row r="178" spans="2:18" s="1" customFormat="1" x14ac:dyDescent="0.3">
      <c r="B178" s="2"/>
      <c r="C178" s="2"/>
      <c r="D178" s="2"/>
      <c r="E178" s="6"/>
      <c r="F178" s="2"/>
      <c r="G178" s="2"/>
      <c r="J178" s="8"/>
      <c r="K178" s="8"/>
      <c r="L178" s="8"/>
      <c r="O178" s="6"/>
      <c r="P178" s="3"/>
      <c r="Q178" s="3"/>
      <c r="R178" s="3"/>
    </row>
    <row r="179" spans="2:18" s="1" customFormat="1" x14ac:dyDescent="0.3">
      <c r="B179" s="2"/>
      <c r="C179" s="2"/>
      <c r="D179" s="2"/>
      <c r="E179" s="6"/>
      <c r="F179" s="2"/>
      <c r="G179" s="2"/>
      <c r="J179" s="8"/>
      <c r="K179" s="8"/>
      <c r="L179" s="8"/>
      <c r="O179" s="6"/>
      <c r="P179" s="3"/>
      <c r="Q179" s="3"/>
      <c r="R179" s="3"/>
    </row>
    <row r="180" spans="2:18" s="1" customFormat="1" x14ac:dyDescent="0.3">
      <c r="B180" s="2"/>
      <c r="C180" s="2"/>
      <c r="D180" s="2"/>
      <c r="E180" s="6"/>
      <c r="F180" s="2"/>
      <c r="G180" s="2"/>
      <c r="J180" s="8"/>
      <c r="K180" s="8"/>
      <c r="L180" s="8"/>
      <c r="O180" s="6"/>
      <c r="P180" s="3"/>
      <c r="Q180" s="3"/>
      <c r="R180" s="3"/>
    </row>
    <row r="181" spans="2:18" s="1" customFormat="1" x14ac:dyDescent="0.3">
      <c r="B181" s="2"/>
      <c r="C181" s="2"/>
      <c r="D181" s="2"/>
      <c r="E181" s="6"/>
      <c r="F181" s="2"/>
      <c r="G181" s="2"/>
      <c r="J181" s="8"/>
      <c r="K181" s="8"/>
      <c r="L181" s="8"/>
      <c r="O181" s="6"/>
      <c r="P181" s="3"/>
      <c r="Q181" s="3"/>
      <c r="R181" s="3"/>
    </row>
    <row r="182" spans="2:18" s="1" customFormat="1" x14ac:dyDescent="0.3">
      <c r="B182" s="2"/>
      <c r="C182" s="2"/>
      <c r="D182" s="2"/>
      <c r="E182" s="6"/>
      <c r="F182" s="2"/>
      <c r="G182" s="2"/>
      <c r="J182" s="8"/>
      <c r="K182" s="8"/>
      <c r="L182" s="8"/>
      <c r="O182" s="6"/>
      <c r="P182" s="3"/>
      <c r="Q182" s="3"/>
      <c r="R182" s="3"/>
    </row>
    <row r="183" spans="2:18" s="1" customFormat="1" x14ac:dyDescent="0.3">
      <c r="B183" s="2"/>
      <c r="C183" s="2"/>
      <c r="D183" s="2"/>
      <c r="E183" s="6"/>
      <c r="F183" s="2"/>
      <c r="G183" s="2"/>
      <c r="J183" s="8"/>
      <c r="K183" s="8"/>
      <c r="L183" s="8"/>
      <c r="O183" s="6"/>
      <c r="P183" s="3"/>
      <c r="Q183" s="3"/>
      <c r="R183" s="3"/>
    </row>
    <row r="184" spans="2:18" s="1" customFormat="1" x14ac:dyDescent="0.3">
      <c r="B184" s="2"/>
      <c r="C184" s="2"/>
      <c r="D184" s="2"/>
      <c r="E184" s="6"/>
      <c r="F184" s="2"/>
      <c r="G184" s="2"/>
      <c r="J184" s="8"/>
      <c r="K184" s="8"/>
      <c r="L184" s="8"/>
      <c r="O184" s="6"/>
      <c r="P184" s="3"/>
      <c r="Q184" s="3"/>
      <c r="R184" s="3"/>
    </row>
    <row r="185" spans="2:18" s="1" customFormat="1" x14ac:dyDescent="0.3">
      <c r="B185" s="2"/>
      <c r="C185" s="2"/>
      <c r="D185" s="2"/>
      <c r="E185" s="6"/>
      <c r="F185" s="2"/>
      <c r="G185" s="2"/>
      <c r="J185" s="8"/>
      <c r="K185" s="8"/>
      <c r="L185" s="8"/>
      <c r="O185" s="6"/>
      <c r="P185" s="3"/>
      <c r="Q185" s="3"/>
      <c r="R185" s="3"/>
    </row>
    <row r="186" spans="2:18" s="1" customFormat="1" x14ac:dyDescent="0.3">
      <c r="B186" s="2"/>
      <c r="C186" s="2"/>
      <c r="D186" s="2"/>
      <c r="E186" s="6"/>
      <c r="F186" s="2"/>
      <c r="G186" s="2"/>
      <c r="J186" s="8"/>
      <c r="K186" s="8"/>
      <c r="L186" s="8"/>
      <c r="O186" s="6"/>
      <c r="P186" s="3"/>
      <c r="Q186" s="3"/>
      <c r="R186" s="3"/>
    </row>
    <row r="187" spans="2:18" s="1" customFormat="1" x14ac:dyDescent="0.3">
      <c r="B187" s="2"/>
      <c r="C187" s="2"/>
      <c r="D187" s="2"/>
      <c r="E187" s="6"/>
      <c r="F187" s="2"/>
      <c r="G187" s="2"/>
      <c r="J187" s="8"/>
      <c r="K187" s="8"/>
      <c r="L187" s="8"/>
      <c r="O187" s="6"/>
      <c r="P187" s="3"/>
      <c r="Q187" s="3"/>
      <c r="R187" s="3"/>
    </row>
    <row r="188" spans="2:18" s="1" customFormat="1" x14ac:dyDescent="0.3">
      <c r="B188" s="2"/>
      <c r="C188" s="2"/>
      <c r="D188" s="2"/>
      <c r="E188" s="6"/>
      <c r="F188" s="2"/>
      <c r="G188" s="2"/>
      <c r="J188" s="8"/>
      <c r="K188" s="8"/>
      <c r="L188" s="8"/>
      <c r="O188" s="6"/>
      <c r="P188" s="3"/>
      <c r="Q188" s="3"/>
      <c r="R188" s="3"/>
    </row>
    <row r="189" spans="2:18" s="1" customFormat="1" x14ac:dyDescent="0.3">
      <c r="B189" s="2"/>
      <c r="C189" s="2"/>
      <c r="D189" s="2"/>
      <c r="E189" s="6"/>
      <c r="F189" s="2"/>
      <c r="G189" s="2"/>
      <c r="J189" s="8"/>
      <c r="K189" s="8"/>
      <c r="L189" s="8"/>
      <c r="O189" s="6"/>
      <c r="P189" s="3"/>
      <c r="Q189" s="3"/>
      <c r="R189" s="3"/>
    </row>
    <row r="190" spans="2:18" s="1" customFormat="1" x14ac:dyDescent="0.3">
      <c r="B190" s="2"/>
      <c r="C190" s="2"/>
      <c r="D190" s="2"/>
      <c r="E190" s="6"/>
      <c r="F190" s="2"/>
      <c r="G190" s="2"/>
      <c r="J190" s="8"/>
      <c r="K190" s="8"/>
      <c r="L190" s="8"/>
      <c r="O190" s="6"/>
      <c r="P190" s="3"/>
      <c r="Q190" s="3"/>
      <c r="R190" s="3"/>
    </row>
    <row r="191" spans="2:18" s="1" customFormat="1" x14ac:dyDescent="0.3">
      <c r="B191" s="2"/>
      <c r="C191" s="2"/>
      <c r="D191" s="2"/>
      <c r="E191" s="6"/>
      <c r="F191" s="2"/>
      <c r="G191" s="2"/>
      <c r="J191" s="8"/>
      <c r="K191" s="8"/>
      <c r="L191" s="8"/>
      <c r="O191" s="6"/>
      <c r="P191" s="3"/>
      <c r="Q191" s="3"/>
      <c r="R191" s="3"/>
    </row>
    <row r="192" spans="2:18" s="1" customFormat="1" x14ac:dyDescent="0.3">
      <c r="B192" s="2"/>
      <c r="C192" s="2"/>
      <c r="D192" s="2"/>
      <c r="E192" s="6"/>
      <c r="F192" s="2"/>
      <c r="G192" s="2"/>
      <c r="J192" s="8"/>
      <c r="K192" s="8"/>
      <c r="L192" s="8"/>
      <c r="O192" s="6"/>
      <c r="P192" s="3"/>
      <c r="Q192" s="3"/>
      <c r="R192" s="3"/>
    </row>
    <row r="193" spans="2:18" s="1" customFormat="1" x14ac:dyDescent="0.3">
      <c r="B193" s="2"/>
      <c r="C193" s="2"/>
      <c r="D193" s="2"/>
      <c r="E193" s="6"/>
      <c r="F193" s="2"/>
      <c r="G193" s="2"/>
      <c r="J193" s="8"/>
      <c r="K193" s="8"/>
      <c r="L193" s="8"/>
      <c r="O193" s="6"/>
      <c r="P193" s="3"/>
      <c r="Q193" s="3"/>
      <c r="R193" s="3"/>
    </row>
    <row r="194" spans="2:18" s="1" customFormat="1" x14ac:dyDescent="0.3">
      <c r="B194" s="2"/>
      <c r="C194" s="2"/>
      <c r="D194" s="2"/>
      <c r="E194" s="6"/>
      <c r="F194" s="2"/>
      <c r="G194" s="2"/>
      <c r="J194" s="8"/>
      <c r="K194" s="8"/>
      <c r="L194" s="8"/>
      <c r="O194" s="6"/>
      <c r="P194" s="3"/>
      <c r="Q194" s="3"/>
      <c r="R194" s="3"/>
    </row>
    <row r="195" spans="2:18" s="1" customFormat="1" x14ac:dyDescent="0.3">
      <c r="B195" s="2"/>
      <c r="C195" s="2"/>
      <c r="D195" s="2"/>
      <c r="E195" s="6"/>
      <c r="F195" s="2"/>
      <c r="G195" s="2"/>
      <c r="J195" s="8"/>
      <c r="K195" s="8"/>
      <c r="L195" s="8"/>
      <c r="O195" s="6"/>
      <c r="P195" s="3"/>
      <c r="Q195" s="3"/>
      <c r="R195" s="3"/>
    </row>
    <row r="196" spans="2:18" s="1" customFormat="1" x14ac:dyDescent="0.3">
      <c r="B196" s="2"/>
      <c r="C196" s="2"/>
      <c r="D196" s="2"/>
      <c r="E196" s="6"/>
      <c r="F196" s="2"/>
      <c r="G196" s="2"/>
      <c r="J196" s="8"/>
      <c r="K196" s="8"/>
      <c r="L196" s="8"/>
      <c r="O196" s="6"/>
      <c r="P196" s="3"/>
      <c r="Q196" s="3"/>
      <c r="R196" s="3"/>
    </row>
    <row r="197" spans="2:18" s="1" customFormat="1" x14ac:dyDescent="0.3">
      <c r="B197" s="2"/>
      <c r="C197" s="2"/>
      <c r="D197" s="2"/>
      <c r="E197" s="6"/>
      <c r="F197" s="2"/>
      <c r="G197" s="2"/>
      <c r="J197" s="8"/>
      <c r="K197" s="8"/>
      <c r="L197" s="8"/>
      <c r="O197" s="6"/>
      <c r="P197" s="3"/>
      <c r="Q197" s="3"/>
      <c r="R197" s="3"/>
    </row>
    <row r="198" spans="2:18" s="1" customFormat="1" x14ac:dyDescent="0.3">
      <c r="B198" s="2"/>
      <c r="C198" s="2"/>
      <c r="D198" s="2"/>
      <c r="E198" s="6"/>
      <c r="F198" s="2"/>
      <c r="G198" s="2"/>
      <c r="J198" s="8"/>
      <c r="K198" s="8"/>
      <c r="L198" s="8"/>
      <c r="O198" s="6"/>
      <c r="P198" s="3"/>
      <c r="Q198" s="3"/>
      <c r="R198" s="3"/>
    </row>
    <row r="199" spans="2:18" s="1" customFormat="1" x14ac:dyDescent="0.3">
      <c r="B199" s="2"/>
      <c r="C199" s="2"/>
      <c r="D199" s="2"/>
      <c r="E199" s="6"/>
      <c r="F199" s="2"/>
      <c r="G199" s="2"/>
      <c r="J199" s="8"/>
      <c r="K199" s="8"/>
      <c r="L199" s="8"/>
      <c r="O199" s="6"/>
      <c r="P199" s="3"/>
      <c r="Q199" s="3"/>
      <c r="R199" s="3"/>
    </row>
    <row r="200" spans="2:18" s="1" customFormat="1" x14ac:dyDescent="0.3">
      <c r="B200" s="2"/>
      <c r="C200" s="2"/>
      <c r="D200" s="2"/>
      <c r="E200" s="6"/>
      <c r="F200" s="2"/>
      <c r="G200" s="2"/>
      <c r="J200" s="8"/>
      <c r="K200" s="8"/>
      <c r="L200" s="8"/>
      <c r="O200" s="6"/>
      <c r="P200" s="3"/>
      <c r="Q200" s="3"/>
      <c r="R200" s="3"/>
    </row>
    <row r="201" spans="2:18" s="1" customFormat="1" x14ac:dyDescent="0.3">
      <c r="B201" s="2"/>
      <c r="C201" s="2"/>
      <c r="D201" s="2"/>
      <c r="E201" s="6"/>
      <c r="F201" s="2"/>
      <c r="G201" s="2"/>
      <c r="J201" s="8"/>
      <c r="K201" s="8"/>
      <c r="L201" s="8"/>
      <c r="O201" s="6"/>
      <c r="P201" s="3"/>
      <c r="Q201" s="3"/>
      <c r="R201" s="3"/>
    </row>
    <row r="202" spans="2:18" s="1" customFormat="1" x14ac:dyDescent="0.3">
      <c r="B202" s="2"/>
      <c r="C202" s="2"/>
      <c r="D202" s="2"/>
      <c r="E202" s="6"/>
      <c r="F202" s="2"/>
      <c r="G202" s="2"/>
      <c r="J202" s="8"/>
      <c r="K202" s="8"/>
      <c r="L202" s="8"/>
      <c r="O202" s="6"/>
      <c r="P202" s="3"/>
      <c r="Q202" s="3"/>
      <c r="R202" s="3"/>
    </row>
    <row r="203" spans="2:18" s="1" customFormat="1" x14ac:dyDescent="0.3">
      <c r="B203" s="2"/>
      <c r="C203" s="2"/>
      <c r="D203" s="2"/>
      <c r="E203" s="6"/>
      <c r="F203" s="2"/>
      <c r="G203" s="2"/>
      <c r="J203" s="8"/>
      <c r="K203" s="8"/>
      <c r="L203" s="8"/>
      <c r="O203" s="6"/>
      <c r="P203" s="3"/>
      <c r="Q203" s="3"/>
      <c r="R203" s="3"/>
    </row>
    <row r="204" spans="2:18" s="1" customFormat="1" x14ac:dyDescent="0.3">
      <c r="B204" s="2"/>
      <c r="C204" s="2"/>
      <c r="D204" s="2"/>
      <c r="E204" s="6"/>
      <c r="F204" s="2"/>
      <c r="G204" s="2"/>
      <c r="J204" s="8"/>
      <c r="K204" s="8"/>
      <c r="L204" s="8"/>
      <c r="O204" s="6"/>
      <c r="P204" s="3"/>
      <c r="Q204" s="3"/>
      <c r="R204" s="3"/>
    </row>
    <row r="205" spans="2:18" s="1" customFormat="1" x14ac:dyDescent="0.3">
      <c r="B205" s="2"/>
      <c r="C205" s="2"/>
      <c r="D205" s="2"/>
      <c r="E205" s="6"/>
      <c r="F205" s="2"/>
      <c r="G205" s="2"/>
      <c r="J205" s="8"/>
      <c r="K205" s="8"/>
      <c r="L205" s="8"/>
      <c r="O205" s="6"/>
      <c r="P205" s="3"/>
      <c r="Q205" s="3"/>
      <c r="R205" s="3"/>
    </row>
    <row r="206" spans="2:18" s="1" customFormat="1" x14ac:dyDescent="0.3">
      <c r="B206" s="2"/>
      <c r="C206" s="2"/>
      <c r="D206" s="2"/>
      <c r="E206" s="6"/>
      <c r="F206" s="2"/>
      <c r="G206" s="2"/>
      <c r="J206" s="8"/>
      <c r="K206" s="8"/>
      <c r="L206" s="8"/>
      <c r="O206" s="6"/>
      <c r="P206" s="3"/>
      <c r="Q206" s="3"/>
      <c r="R206" s="3"/>
    </row>
    <row r="207" spans="2:18" s="1" customFormat="1" x14ac:dyDescent="0.3">
      <c r="B207" s="2"/>
      <c r="C207" s="2"/>
      <c r="D207" s="2"/>
      <c r="E207" s="6"/>
      <c r="F207" s="2"/>
      <c r="G207" s="2"/>
      <c r="J207" s="8"/>
      <c r="K207" s="8"/>
      <c r="L207" s="8"/>
      <c r="O207" s="6"/>
      <c r="P207" s="3"/>
      <c r="Q207" s="3"/>
      <c r="R207" s="3"/>
    </row>
    <row r="208" spans="2:18" s="1" customFormat="1" x14ac:dyDescent="0.3">
      <c r="B208" s="2"/>
      <c r="C208" s="2"/>
      <c r="D208" s="2"/>
      <c r="E208" s="6"/>
      <c r="F208" s="2"/>
      <c r="G208" s="2"/>
      <c r="J208" s="8"/>
      <c r="K208" s="8"/>
      <c r="L208" s="8"/>
      <c r="O208" s="6"/>
      <c r="P208" s="3"/>
      <c r="Q208" s="3"/>
      <c r="R208" s="3"/>
    </row>
    <row r="209" spans="2:18" s="1" customFormat="1" x14ac:dyDescent="0.3">
      <c r="B209" s="2"/>
      <c r="C209" s="2"/>
      <c r="D209" s="2"/>
      <c r="E209" s="6"/>
      <c r="F209" s="2"/>
      <c r="G209" s="2"/>
      <c r="J209" s="8"/>
      <c r="K209" s="8"/>
      <c r="L209" s="8"/>
      <c r="O209" s="6"/>
      <c r="P209" s="3"/>
      <c r="Q209" s="3"/>
      <c r="R209" s="3"/>
    </row>
    <row r="210" spans="2:18" s="1" customFormat="1" x14ac:dyDescent="0.3">
      <c r="B210" s="2"/>
      <c r="C210" s="2"/>
      <c r="D210" s="2"/>
      <c r="E210" s="6"/>
      <c r="F210" s="2"/>
      <c r="G210" s="2"/>
      <c r="J210" s="8"/>
      <c r="K210" s="8"/>
      <c r="L210" s="8"/>
      <c r="O210" s="6"/>
      <c r="P210" s="3"/>
      <c r="Q210" s="3"/>
      <c r="R210" s="3"/>
    </row>
    <row r="211" spans="2:18" s="1" customFormat="1" x14ac:dyDescent="0.3">
      <c r="B211" s="2"/>
      <c r="C211" s="2"/>
      <c r="D211" s="2"/>
      <c r="E211" s="6"/>
      <c r="F211" s="2"/>
      <c r="G211" s="2"/>
      <c r="J211" s="8"/>
      <c r="K211" s="8"/>
      <c r="L211" s="8"/>
      <c r="O211" s="6"/>
      <c r="P211" s="3"/>
      <c r="Q211" s="3"/>
      <c r="R211" s="3"/>
    </row>
    <row r="212" spans="2:18" s="1" customFormat="1" x14ac:dyDescent="0.3">
      <c r="B212" s="2"/>
      <c r="C212" s="2"/>
      <c r="D212" s="2"/>
      <c r="E212" s="6"/>
      <c r="F212" s="2"/>
      <c r="G212" s="2"/>
      <c r="J212" s="8"/>
      <c r="K212" s="8"/>
      <c r="L212" s="8"/>
      <c r="O212" s="6"/>
      <c r="P212" s="3"/>
      <c r="Q212" s="3"/>
      <c r="R212" s="3"/>
    </row>
    <row r="213" spans="2:18" s="1" customFormat="1" x14ac:dyDescent="0.3">
      <c r="B213" s="2"/>
      <c r="C213" s="2"/>
      <c r="D213" s="2"/>
      <c r="E213" s="6"/>
      <c r="F213" s="2"/>
      <c r="G213" s="2"/>
      <c r="J213" s="8"/>
      <c r="K213" s="8"/>
      <c r="L213" s="8"/>
      <c r="O213" s="6"/>
      <c r="P213" s="3"/>
      <c r="Q213" s="3"/>
      <c r="R213" s="3"/>
    </row>
    <row r="214" spans="2:18" s="1" customFormat="1" x14ac:dyDescent="0.3">
      <c r="B214" s="2"/>
      <c r="C214" s="2"/>
      <c r="D214" s="2"/>
      <c r="E214" s="6"/>
      <c r="F214" s="2"/>
      <c r="G214" s="2"/>
      <c r="J214" s="8"/>
      <c r="K214" s="8"/>
      <c r="L214" s="8"/>
      <c r="O214" s="6"/>
      <c r="P214" s="3"/>
      <c r="Q214" s="3"/>
      <c r="R214" s="3"/>
    </row>
    <row r="215" spans="2:18" s="1" customFormat="1" x14ac:dyDescent="0.3">
      <c r="B215" s="2"/>
      <c r="C215" s="2"/>
      <c r="D215" s="2"/>
      <c r="E215" s="6"/>
      <c r="F215" s="2"/>
      <c r="G215" s="2"/>
      <c r="J215" s="8"/>
      <c r="K215" s="8"/>
      <c r="L215" s="8"/>
      <c r="O215" s="6"/>
      <c r="P215" s="3"/>
      <c r="Q215" s="3"/>
      <c r="R215" s="3"/>
    </row>
    <row r="216" spans="2:18" s="1" customFormat="1" x14ac:dyDescent="0.3">
      <c r="B216" s="2"/>
      <c r="C216" s="2"/>
      <c r="D216" s="2"/>
      <c r="E216" s="6"/>
      <c r="F216" s="2"/>
      <c r="G216" s="2"/>
      <c r="J216" s="8"/>
      <c r="K216" s="8"/>
      <c r="L216" s="8"/>
      <c r="O216" s="6"/>
      <c r="P216" s="3"/>
      <c r="Q216" s="3"/>
      <c r="R216" s="3"/>
    </row>
    <row r="217" spans="2:18" s="1" customFormat="1" x14ac:dyDescent="0.3">
      <c r="B217" s="2"/>
      <c r="C217" s="2"/>
      <c r="D217" s="2"/>
      <c r="E217" s="6"/>
      <c r="F217" s="2"/>
      <c r="G217" s="2"/>
      <c r="J217" s="8"/>
      <c r="K217" s="8"/>
      <c r="L217" s="8"/>
      <c r="O217" s="6"/>
      <c r="P217" s="3"/>
      <c r="Q217" s="3"/>
      <c r="R217" s="3"/>
    </row>
    <row r="218" spans="2:18" s="1" customFormat="1" x14ac:dyDescent="0.3">
      <c r="B218" s="2"/>
      <c r="C218" s="2"/>
      <c r="D218" s="2"/>
      <c r="E218" s="6"/>
      <c r="F218" s="2"/>
      <c r="G218" s="2"/>
      <c r="J218" s="8"/>
      <c r="K218" s="8"/>
      <c r="L218" s="8"/>
      <c r="O218" s="6"/>
      <c r="P218" s="3"/>
      <c r="Q218" s="3"/>
      <c r="R218" s="3"/>
    </row>
    <row r="219" spans="2:18" s="1" customFormat="1" x14ac:dyDescent="0.3">
      <c r="B219" s="2"/>
      <c r="C219" s="2"/>
      <c r="D219" s="2"/>
      <c r="E219" s="6"/>
      <c r="F219" s="2"/>
      <c r="G219" s="2"/>
      <c r="J219" s="8"/>
      <c r="K219" s="8"/>
      <c r="L219" s="8"/>
      <c r="O219" s="6"/>
      <c r="P219" s="3"/>
      <c r="Q219" s="3"/>
      <c r="R219" s="3"/>
    </row>
    <row r="220" spans="2:18" s="1" customFormat="1" x14ac:dyDescent="0.3">
      <c r="B220" s="2"/>
      <c r="C220" s="2"/>
      <c r="D220" s="2"/>
      <c r="E220" s="6"/>
      <c r="F220" s="2"/>
      <c r="G220" s="2"/>
      <c r="J220" s="8"/>
      <c r="K220" s="8"/>
      <c r="L220" s="8"/>
      <c r="O220" s="6"/>
      <c r="P220" s="3"/>
      <c r="Q220" s="3"/>
      <c r="R220" s="3"/>
    </row>
    <row r="221" spans="2:18" s="1" customFormat="1" x14ac:dyDescent="0.3">
      <c r="B221" s="2"/>
      <c r="C221" s="2"/>
      <c r="D221" s="2"/>
      <c r="E221" s="6"/>
      <c r="F221" s="2"/>
      <c r="G221" s="2"/>
      <c r="J221" s="8"/>
      <c r="K221" s="8"/>
      <c r="L221" s="8"/>
      <c r="O221" s="6"/>
      <c r="P221" s="3"/>
      <c r="Q221" s="3"/>
      <c r="R221" s="3"/>
    </row>
    <row r="222" spans="2:18" s="1" customFormat="1" x14ac:dyDescent="0.3">
      <c r="B222" s="2"/>
      <c r="C222" s="2"/>
      <c r="D222" s="2"/>
      <c r="E222" s="6"/>
      <c r="F222" s="2"/>
      <c r="G222" s="2"/>
      <c r="J222" s="8"/>
      <c r="K222" s="8"/>
      <c r="L222" s="8"/>
      <c r="O222" s="6"/>
      <c r="P222" s="3"/>
      <c r="Q222" s="3"/>
      <c r="R222" s="3"/>
    </row>
    <row r="223" spans="2:18" s="1" customFormat="1" x14ac:dyDescent="0.3">
      <c r="B223" s="2"/>
      <c r="C223" s="2"/>
      <c r="D223" s="2"/>
      <c r="E223" s="6"/>
      <c r="F223" s="2"/>
      <c r="G223" s="2"/>
      <c r="J223" s="8"/>
      <c r="K223" s="8"/>
      <c r="L223" s="8"/>
      <c r="O223" s="6"/>
      <c r="P223" s="3"/>
      <c r="Q223" s="3"/>
      <c r="R223" s="3"/>
    </row>
    <row r="224" spans="2:18" s="1" customFormat="1" x14ac:dyDescent="0.3">
      <c r="B224" s="2"/>
      <c r="C224" s="2"/>
      <c r="D224" s="2"/>
      <c r="E224" s="6"/>
      <c r="F224" s="2"/>
      <c r="G224" s="2"/>
      <c r="J224" s="8"/>
      <c r="K224" s="8"/>
      <c r="L224" s="8"/>
      <c r="O224" s="6"/>
      <c r="P224" s="3"/>
      <c r="Q224" s="3"/>
      <c r="R224" s="3"/>
    </row>
    <row r="225" spans="2:18" s="1" customFormat="1" x14ac:dyDescent="0.3">
      <c r="B225" s="2"/>
      <c r="C225" s="2"/>
      <c r="D225" s="2"/>
      <c r="E225" s="6"/>
      <c r="F225" s="2"/>
      <c r="G225" s="2"/>
      <c r="J225" s="8"/>
      <c r="K225" s="8"/>
      <c r="L225" s="8"/>
      <c r="O225" s="6"/>
      <c r="P225" s="3"/>
      <c r="Q225" s="3"/>
      <c r="R225" s="3"/>
    </row>
    <row r="226" spans="2:18" s="1" customFormat="1" x14ac:dyDescent="0.3">
      <c r="B226" s="2"/>
      <c r="C226" s="2"/>
      <c r="D226" s="2"/>
      <c r="E226" s="6"/>
      <c r="F226" s="2"/>
      <c r="G226" s="2"/>
      <c r="J226" s="8"/>
      <c r="K226" s="8"/>
      <c r="L226" s="8"/>
      <c r="O226" s="6"/>
      <c r="P226" s="3"/>
      <c r="Q226" s="3"/>
      <c r="R226" s="3"/>
    </row>
    <row r="227" spans="2:18" s="1" customFormat="1" x14ac:dyDescent="0.3">
      <c r="B227" s="2"/>
      <c r="C227" s="2"/>
      <c r="D227" s="2"/>
      <c r="E227" s="6"/>
      <c r="F227" s="2"/>
      <c r="G227" s="2"/>
      <c r="J227" s="8"/>
      <c r="K227" s="8"/>
      <c r="L227" s="8"/>
      <c r="O227" s="6"/>
      <c r="P227" s="3"/>
      <c r="Q227" s="3"/>
      <c r="R227" s="3"/>
    </row>
    <row r="228" spans="2:18" s="1" customFormat="1" x14ac:dyDescent="0.3">
      <c r="B228" s="2"/>
      <c r="C228" s="2"/>
      <c r="D228" s="2"/>
      <c r="E228" s="6"/>
      <c r="F228" s="2"/>
      <c r="G228" s="2"/>
      <c r="J228" s="8"/>
      <c r="K228" s="8"/>
      <c r="L228" s="8"/>
      <c r="O228" s="6"/>
      <c r="P228" s="3"/>
      <c r="Q228" s="3"/>
      <c r="R228" s="3"/>
    </row>
    <row r="229" spans="2:18" s="1" customFormat="1" x14ac:dyDescent="0.3">
      <c r="B229" s="2"/>
      <c r="C229" s="2"/>
      <c r="D229" s="2"/>
      <c r="E229" s="6"/>
      <c r="F229" s="2"/>
      <c r="G229" s="2"/>
      <c r="J229" s="8"/>
      <c r="K229" s="8"/>
      <c r="L229" s="8"/>
      <c r="O229" s="6"/>
      <c r="P229" s="3"/>
      <c r="Q229" s="3"/>
      <c r="R229" s="3"/>
    </row>
    <row r="230" spans="2:18" s="1" customFormat="1" x14ac:dyDescent="0.3">
      <c r="B230" s="2"/>
      <c r="C230" s="2"/>
      <c r="D230" s="2"/>
      <c r="E230" s="6"/>
      <c r="F230" s="2"/>
      <c r="G230" s="2"/>
      <c r="J230" s="8"/>
      <c r="K230" s="8"/>
      <c r="L230" s="8"/>
      <c r="O230" s="6"/>
      <c r="P230" s="3"/>
      <c r="Q230" s="3"/>
      <c r="R230" s="3"/>
    </row>
    <row r="231" spans="2:18" s="1" customFormat="1" x14ac:dyDescent="0.3">
      <c r="B231" s="2"/>
      <c r="C231" s="2"/>
      <c r="D231" s="2"/>
      <c r="E231" s="6"/>
      <c r="F231" s="2"/>
      <c r="G231" s="2"/>
      <c r="J231" s="8"/>
      <c r="K231" s="8"/>
      <c r="L231" s="8"/>
      <c r="O231" s="6"/>
      <c r="P231" s="3"/>
      <c r="Q231" s="3"/>
      <c r="R231" s="3"/>
    </row>
    <row r="232" spans="2:18" s="1" customFormat="1" x14ac:dyDescent="0.3">
      <c r="B232" s="2"/>
      <c r="C232" s="2"/>
      <c r="D232" s="2"/>
      <c r="E232" s="6"/>
      <c r="F232" s="2"/>
      <c r="G232" s="2"/>
      <c r="J232" s="8"/>
      <c r="K232" s="8"/>
      <c r="L232" s="8"/>
      <c r="O232" s="6"/>
      <c r="P232" s="3"/>
      <c r="Q232" s="3"/>
      <c r="R232" s="3"/>
    </row>
    <row r="233" spans="2:18" s="1" customFormat="1" x14ac:dyDescent="0.3">
      <c r="B233" s="2"/>
      <c r="C233" s="2"/>
      <c r="D233" s="2"/>
      <c r="E233" s="6"/>
      <c r="F233" s="2"/>
      <c r="G233" s="2"/>
      <c r="J233" s="8"/>
      <c r="K233" s="8"/>
      <c r="L233" s="8"/>
      <c r="O233" s="6"/>
      <c r="P233" s="3"/>
      <c r="Q233" s="3"/>
      <c r="R233" s="3"/>
    </row>
    <row r="234" spans="2:18" s="1" customFormat="1" x14ac:dyDescent="0.3">
      <c r="B234" s="2"/>
      <c r="C234" s="2"/>
      <c r="D234" s="2"/>
      <c r="E234" s="6"/>
      <c r="F234" s="2"/>
      <c r="G234" s="2"/>
      <c r="J234" s="8"/>
      <c r="K234" s="8"/>
      <c r="L234" s="8"/>
      <c r="O234" s="6"/>
      <c r="P234" s="3"/>
      <c r="Q234" s="3"/>
      <c r="R234" s="3"/>
    </row>
    <row r="235" spans="2:18" s="1" customFormat="1" x14ac:dyDescent="0.3">
      <c r="B235" s="2"/>
      <c r="C235" s="2"/>
      <c r="D235" s="2"/>
      <c r="E235" s="6"/>
      <c r="F235" s="2"/>
      <c r="G235" s="2"/>
      <c r="J235" s="8"/>
      <c r="K235" s="8"/>
      <c r="L235" s="8"/>
      <c r="O235" s="6"/>
      <c r="P235" s="3"/>
      <c r="Q235" s="3"/>
      <c r="R235" s="3"/>
    </row>
    <row r="236" spans="2:18" s="1" customFormat="1" x14ac:dyDescent="0.3">
      <c r="B236" s="2"/>
      <c r="C236" s="2"/>
      <c r="D236" s="2"/>
      <c r="E236" s="6"/>
      <c r="F236" s="2"/>
      <c r="G236" s="2"/>
      <c r="J236" s="8"/>
      <c r="K236" s="8"/>
      <c r="L236" s="8"/>
      <c r="O236" s="6"/>
      <c r="P236" s="3"/>
      <c r="Q236" s="3"/>
      <c r="R236" s="3"/>
    </row>
    <row r="237" spans="2:18" s="1" customFormat="1" x14ac:dyDescent="0.3">
      <c r="B237" s="2"/>
      <c r="C237" s="2"/>
      <c r="D237" s="2"/>
      <c r="E237" s="6"/>
      <c r="F237" s="2"/>
      <c r="G237" s="2"/>
      <c r="J237" s="8"/>
      <c r="K237" s="8"/>
      <c r="L237" s="8"/>
      <c r="O237" s="6"/>
      <c r="P237" s="3"/>
      <c r="Q237" s="3"/>
      <c r="R237" s="3"/>
    </row>
    <row r="238" spans="2:18" s="1" customFormat="1" x14ac:dyDescent="0.3">
      <c r="B238" s="2"/>
      <c r="C238" s="2"/>
      <c r="D238" s="2"/>
      <c r="E238" s="6"/>
      <c r="F238" s="2"/>
      <c r="G238" s="2"/>
      <c r="J238" s="8"/>
      <c r="K238" s="8"/>
      <c r="L238" s="8"/>
      <c r="O238" s="6"/>
      <c r="P238" s="3"/>
      <c r="Q238" s="3"/>
      <c r="R238" s="3"/>
    </row>
    <row r="239" spans="2:18" s="1" customFormat="1" x14ac:dyDescent="0.3">
      <c r="B239" s="2"/>
      <c r="C239" s="2"/>
      <c r="D239" s="2"/>
      <c r="E239" s="6"/>
      <c r="F239" s="2"/>
      <c r="G239" s="2"/>
      <c r="J239" s="8"/>
      <c r="K239" s="8"/>
      <c r="L239" s="8"/>
      <c r="O239" s="6"/>
      <c r="P239" s="3"/>
      <c r="Q239" s="3"/>
      <c r="R239" s="3"/>
    </row>
    <row r="240" spans="2:18" s="1" customFormat="1" x14ac:dyDescent="0.3">
      <c r="B240" s="2"/>
      <c r="C240" s="2"/>
      <c r="D240" s="2"/>
      <c r="E240" s="6"/>
      <c r="F240" s="2"/>
      <c r="G240" s="2"/>
      <c r="J240" s="8"/>
      <c r="K240" s="8"/>
      <c r="L240" s="8"/>
      <c r="O240" s="6"/>
      <c r="P240" s="3"/>
      <c r="Q240" s="3"/>
      <c r="R240" s="3"/>
    </row>
    <row r="241" spans="2:18" s="1" customFormat="1" x14ac:dyDescent="0.3">
      <c r="B241" s="2"/>
      <c r="C241" s="2"/>
      <c r="D241" s="2"/>
      <c r="E241" s="6"/>
      <c r="F241" s="2"/>
      <c r="G241" s="2"/>
      <c r="J241" s="8"/>
      <c r="K241" s="8"/>
      <c r="L241" s="8"/>
      <c r="O241" s="6"/>
      <c r="P241" s="3"/>
      <c r="Q241" s="3"/>
      <c r="R241" s="3"/>
    </row>
    <row r="242" spans="2:18" s="1" customFormat="1" x14ac:dyDescent="0.3">
      <c r="B242" s="2"/>
      <c r="C242" s="2"/>
      <c r="D242" s="2"/>
      <c r="E242" s="6"/>
      <c r="F242" s="2"/>
      <c r="G242" s="2"/>
      <c r="J242" s="8"/>
      <c r="K242" s="8"/>
      <c r="L242" s="8"/>
      <c r="O242" s="6"/>
      <c r="P242" s="3"/>
      <c r="Q242" s="3"/>
      <c r="R242" s="3"/>
    </row>
    <row r="243" spans="2:18" s="1" customFormat="1" x14ac:dyDescent="0.3">
      <c r="B243" s="2"/>
      <c r="C243" s="2"/>
      <c r="D243" s="2"/>
      <c r="E243" s="6"/>
      <c r="F243" s="2"/>
      <c r="G243" s="2"/>
      <c r="J243" s="8"/>
      <c r="K243" s="8"/>
      <c r="L243" s="8"/>
      <c r="O243" s="6"/>
      <c r="P243" s="3"/>
      <c r="Q243" s="3"/>
      <c r="R243" s="3"/>
    </row>
    <row r="244" spans="2:18" s="1" customFormat="1" x14ac:dyDescent="0.3">
      <c r="B244" s="2"/>
      <c r="C244" s="2"/>
      <c r="D244" s="2"/>
      <c r="E244" s="6"/>
      <c r="F244" s="2"/>
      <c r="G244" s="2"/>
      <c r="J244" s="8"/>
      <c r="K244" s="8"/>
      <c r="L244" s="8"/>
      <c r="O244" s="6"/>
      <c r="P244" s="3"/>
      <c r="Q244" s="3"/>
      <c r="R244" s="3"/>
    </row>
    <row r="245" spans="2:18" s="1" customFormat="1" x14ac:dyDescent="0.3">
      <c r="B245" s="2"/>
      <c r="C245" s="2"/>
      <c r="D245" s="2"/>
      <c r="E245" s="6"/>
      <c r="F245" s="2"/>
      <c r="G245" s="2"/>
      <c r="J245" s="8"/>
      <c r="K245" s="8"/>
      <c r="L245" s="8"/>
      <c r="O245" s="6"/>
      <c r="P245" s="3"/>
      <c r="Q245" s="3"/>
      <c r="R245" s="3"/>
    </row>
    <row r="246" spans="2:18" s="1" customFormat="1" x14ac:dyDescent="0.3">
      <c r="B246" s="2"/>
      <c r="C246" s="2"/>
      <c r="D246" s="2"/>
      <c r="E246" s="6"/>
      <c r="F246" s="2"/>
      <c r="G246" s="2"/>
      <c r="J246" s="8"/>
      <c r="K246" s="8"/>
      <c r="L246" s="8"/>
      <c r="O246" s="6"/>
      <c r="P246" s="3"/>
      <c r="Q246" s="3"/>
      <c r="R246" s="3"/>
    </row>
    <row r="247" spans="2:18" s="1" customFormat="1" x14ac:dyDescent="0.3">
      <c r="B247" s="2"/>
      <c r="C247" s="2"/>
      <c r="D247" s="2"/>
      <c r="E247" s="6"/>
      <c r="F247" s="2"/>
      <c r="G247" s="2"/>
      <c r="J247" s="8"/>
      <c r="K247" s="8"/>
      <c r="L247" s="8"/>
      <c r="O247" s="6"/>
      <c r="P247" s="3"/>
      <c r="Q247" s="3"/>
      <c r="R247" s="3"/>
    </row>
    <row r="248" spans="2:18" s="1" customFormat="1" x14ac:dyDescent="0.3">
      <c r="B248" s="2"/>
      <c r="C248" s="2"/>
      <c r="D248" s="2"/>
      <c r="E248" s="6"/>
      <c r="F248" s="2"/>
      <c r="G248" s="2"/>
      <c r="J248" s="8"/>
      <c r="K248" s="8"/>
      <c r="L248" s="8"/>
      <c r="O248" s="6"/>
      <c r="P248" s="3"/>
      <c r="Q248" s="3"/>
      <c r="R248" s="3"/>
    </row>
    <row r="249" spans="2:18" s="1" customFormat="1" x14ac:dyDescent="0.3">
      <c r="B249" s="2"/>
      <c r="C249" s="2"/>
      <c r="D249" s="2"/>
      <c r="E249" s="6"/>
      <c r="F249" s="2"/>
      <c r="G249" s="2"/>
      <c r="J249" s="8"/>
      <c r="K249" s="8"/>
      <c r="L249" s="8"/>
      <c r="O249" s="6"/>
      <c r="P249" s="3"/>
      <c r="Q249" s="3"/>
      <c r="R249" s="3"/>
    </row>
    <row r="250" spans="2:18" s="1" customFormat="1" x14ac:dyDescent="0.3">
      <c r="B250" s="2"/>
      <c r="C250" s="2"/>
      <c r="D250" s="2"/>
      <c r="E250" s="6"/>
      <c r="F250" s="2"/>
      <c r="G250" s="2"/>
      <c r="J250" s="8"/>
      <c r="K250" s="8"/>
      <c r="L250" s="8"/>
      <c r="O250" s="6"/>
      <c r="P250" s="3"/>
      <c r="Q250" s="3"/>
      <c r="R250" s="3"/>
    </row>
    <row r="251" spans="2:18" s="1" customFormat="1" x14ac:dyDescent="0.3">
      <c r="B251" s="2"/>
      <c r="C251" s="2"/>
      <c r="D251" s="2"/>
      <c r="E251" s="6"/>
      <c r="F251" s="2"/>
      <c r="G251" s="2"/>
      <c r="J251" s="8"/>
      <c r="K251" s="8"/>
      <c r="L251" s="8"/>
      <c r="O251" s="6"/>
      <c r="P251" s="3"/>
      <c r="Q251" s="3"/>
      <c r="R251" s="3"/>
    </row>
    <row r="252" spans="2:18" s="1" customFormat="1" x14ac:dyDescent="0.3">
      <c r="B252" s="2"/>
      <c r="C252" s="2"/>
      <c r="D252" s="2"/>
      <c r="E252" s="6"/>
      <c r="F252" s="2"/>
      <c r="G252" s="2"/>
      <c r="J252" s="8"/>
      <c r="K252" s="8"/>
      <c r="L252" s="8"/>
      <c r="O252" s="6"/>
      <c r="P252" s="3"/>
      <c r="Q252" s="3"/>
      <c r="R252" s="3"/>
    </row>
    <row r="253" spans="2:18" s="1" customFormat="1" x14ac:dyDescent="0.3">
      <c r="B253" s="2"/>
      <c r="C253" s="2"/>
      <c r="D253" s="2"/>
      <c r="E253" s="6"/>
      <c r="F253" s="2"/>
      <c r="G253" s="2"/>
      <c r="J253" s="8"/>
      <c r="K253" s="8"/>
      <c r="L253" s="8"/>
      <c r="O253" s="6"/>
      <c r="P253" s="3"/>
      <c r="Q253" s="3"/>
      <c r="R253" s="3"/>
    </row>
    <row r="254" spans="2:18" s="1" customFormat="1" x14ac:dyDescent="0.3">
      <c r="B254" s="2"/>
      <c r="C254" s="2"/>
      <c r="D254" s="2"/>
      <c r="E254" s="6"/>
      <c r="F254" s="2"/>
      <c r="G254" s="2"/>
      <c r="J254" s="8"/>
      <c r="K254" s="8"/>
      <c r="L254" s="8"/>
      <c r="O254" s="6"/>
      <c r="P254" s="3"/>
      <c r="Q254" s="3"/>
      <c r="R254" s="3"/>
    </row>
    <row r="255" spans="2:18" s="1" customFormat="1" x14ac:dyDescent="0.3">
      <c r="B255" s="2"/>
      <c r="C255" s="2"/>
      <c r="D255" s="2"/>
      <c r="E255" s="6"/>
      <c r="F255" s="2"/>
      <c r="G255" s="2"/>
      <c r="J255" s="8"/>
      <c r="K255" s="8"/>
      <c r="L255" s="8"/>
      <c r="O255" s="6"/>
      <c r="P255" s="3"/>
      <c r="Q255" s="3"/>
      <c r="R255" s="3"/>
    </row>
    <row r="256" spans="2:18" s="1" customFormat="1" x14ac:dyDescent="0.3">
      <c r="B256" s="2"/>
      <c r="C256" s="2"/>
      <c r="D256" s="2"/>
      <c r="E256" s="6"/>
      <c r="F256" s="2"/>
      <c r="G256" s="2"/>
      <c r="J256" s="8"/>
      <c r="K256" s="8"/>
      <c r="L256" s="8"/>
      <c r="O256" s="6"/>
      <c r="P256" s="3"/>
      <c r="Q256" s="3"/>
      <c r="R256" s="3"/>
    </row>
    <row r="257" spans="2:18" s="1" customFormat="1" x14ac:dyDescent="0.3">
      <c r="B257" s="2"/>
      <c r="C257" s="2"/>
      <c r="D257" s="2"/>
      <c r="E257" s="6"/>
      <c r="F257" s="2"/>
      <c r="G257" s="2"/>
      <c r="J257" s="8"/>
      <c r="K257" s="8"/>
      <c r="L257" s="8"/>
      <c r="O257" s="6"/>
      <c r="P257" s="3"/>
      <c r="Q257" s="3"/>
      <c r="R257" s="3"/>
    </row>
    <row r="258" spans="2:18" s="1" customFormat="1" x14ac:dyDescent="0.3">
      <c r="B258" s="2"/>
      <c r="C258" s="2"/>
      <c r="D258" s="2"/>
      <c r="E258" s="6"/>
      <c r="F258" s="2"/>
      <c r="G258" s="2"/>
      <c r="J258" s="8"/>
      <c r="K258" s="8"/>
      <c r="L258" s="8"/>
      <c r="O258" s="6"/>
      <c r="P258" s="3"/>
      <c r="Q258" s="3"/>
      <c r="R258" s="3"/>
    </row>
    <row r="259" spans="2:18" s="1" customFormat="1" x14ac:dyDescent="0.3">
      <c r="B259" s="2"/>
      <c r="C259" s="2"/>
      <c r="D259" s="2"/>
      <c r="E259" s="6"/>
      <c r="F259" s="2"/>
      <c r="G259" s="2"/>
      <c r="J259" s="8"/>
      <c r="K259" s="8"/>
      <c r="L259" s="8"/>
      <c r="O259" s="6"/>
      <c r="P259" s="3"/>
      <c r="Q259" s="3"/>
      <c r="R259" s="3"/>
    </row>
    <row r="260" spans="2:18" s="1" customFormat="1" x14ac:dyDescent="0.3">
      <c r="B260" s="2"/>
      <c r="C260" s="2"/>
      <c r="D260" s="2"/>
      <c r="E260" s="6"/>
      <c r="F260" s="2"/>
      <c r="G260" s="2"/>
      <c r="J260" s="8"/>
      <c r="K260" s="8"/>
      <c r="L260" s="8"/>
      <c r="O260" s="6"/>
      <c r="P260" s="3"/>
      <c r="Q260" s="3"/>
      <c r="R260" s="3"/>
    </row>
    <row r="261" spans="2:18" s="1" customFormat="1" x14ac:dyDescent="0.3">
      <c r="B261" s="2"/>
      <c r="C261" s="2"/>
      <c r="D261" s="2"/>
      <c r="E261" s="6"/>
      <c r="F261" s="2"/>
      <c r="G261" s="2"/>
      <c r="J261" s="8"/>
      <c r="K261" s="8"/>
      <c r="L261" s="8"/>
      <c r="O261" s="6"/>
      <c r="P261" s="3"/>
      <c r="Q261" s="3"/>
      <c r="R261" s="3"/>
    </row>
    <row r="262" spans="2:18" s="1" customFormat="1" x14ac:dyDescent="0.3">
      <c r="B262" s="2"/>
      <c r="C262" s="2"/>
      <c r="D262" s="2"/>
      <c r="E262" s="6"/>
      <c r="F262" s="2"/>
      <c r="G262" s="2"/>
      <c r="J262" s="8"/>
      <c r="K262" s="8"/>
      <c r="L262" s="8"/>
      <c r="O262" s="6"/>
      <c r="P262" s="3"/>
      <c r="Q262" s="3"/>
      <c r="R262" s="3"/>
    </row>
    <row r="263" spans="2:18" s="1" customFormat="1" x14ac:dyDescent="0.3">
      <c r="B263" s="2"/>
      <c r="C263" s="2"/>
      <c r="D263" s="2"/>
      <c r="E263" s="6"/>
      <c r="F263" s="2"/>
      <c r="G263" s="2"/>
      <c r="J263" s="8"/>
      <c r="K263" s="8"/>
      <c r="L263" s="8"/>
      <c r="O263" s="6"/>
      <c r="P263" s="3"/>
      <c r="Q263" s="3"/>
      <c r="R263" s="3"/>
    </row>
    <row r="264" spans="2:18" s="1" customFormat="1" x14ac:dyDescent="0.3">
      <c r="B264" s="2"/>
      <c r="C264" s="2"/>
      <c r="D264" s="2"/>
      <c r="E264" s="6"/>
      <c r="F264" s="2"/>
      <c r="G264" s="2"/>
      <c r="J264" s="8"/>
      <c r="K264" s="8"/>
      <c r="L264" s="8"/>
      <c r="O264" s="6"/>
      <c r="P264" s="3"/>
      <c r="Q264" s="3"/>
      <c r="R264" s="3"/>
    </row>
    <row r="265" spans="2:18" s="1" customFormat="1" x14ac:dyDescent="0.3">
      <c r="B265" s="2"/>
      <c r="C265" s="2"/>
      <c r="D265" s="2"/>
      <c r="E265" s="6"/>
      <c r="F265" s="2"/>
      <c r="G265" s="2"/>
      <c r="J265" s="8"/>
      <c r="K265" s="8"/>
      <c r="L265" s="8"/>
      <c r="O265" s="6"/>
      <c r="P265" s="3"/>
      <c r="Q265" s="3"/>
      <c r="R265" s="3"/>
    </row>
    <row r="266" spans="2:18" s="1" customFormat="1" x14ac:dyDescent="0.3">
      <c r="B266" s="2"/>
      <c r="C266" s="2"/>
      <c r="D266" s="2"/>
      <c r="E266" s="6"/>
      <c r="F266" s="2"/>
      <c r="G266" s="2"/>
      <c r="J266" s="8"/>
      <c r="K266" s="8"/>
      <c r="L266" s="8"/>
      <c r="O266" s="6"/>
      <c r="P266" s="3"/>
      <c r="Q266" s="3"/>
      <c r="R266" s="3"/>
    </row>
    <row r="267" spans="2:18" s="1" customFormat="1" x14ac:dyDescent="0.3">
      <c r="B267" s="2"/>
      <c r="C267" s="2"/>
      <c r="D267" s="2"/>
      <c r="E267" s="6"/>
      <c r="F267" s="2"/>
      <c r="G267" s="2"/>
      <c r="J267" s="8"/>
      <c r="K267" s="8"/>
      <c r="L267" s="8"/>
      <c r="O267" s="6"/>
      <c r="P267" s="3"/>
      <c r="Q267" s="3"/>
      <c r="R267" s="3"/>
    </row>
    <row r="268" spans="2:18" s="1" customFormat="1" x14ac:dyDescent="0.3">
      <c r="B268" s="2"/>
      <c r="C268" s="2"/>
      <c r="D268" s="2"/>
      <c r="E268" s="6"/>
      <c r="F268" s="2"/>
      <c r="G268" s="2"/>
      <c r="J268" s="8"/>
      <c r="K268" s="8"/>
      <c r="L268" s="8"/>
      <c r="O268" s="6"/>
      <c r="P268" s="3"/>
      <c r="Q268" s="3"/>
      <c r="R268" s="3"/>
    </row>
    <row r="269" spans="2:18" s="1" customFormat="1" x14ac:dyDescent="0.3">
      <c r="B269" s="2"/>
      <c r="C269" s="2"/>
      <c r="D269" s="2"/>
      <c r="E269" s="6"/>
      <c r="F269" s="2"/>
      <c r="G269" s="2"/>
      <c r="J269" s="8"/>
      <c r="K269" s="8"/>
      <c r="L269" s="8"/>
      <c r="O269" s="6"/>
      <c r="P269" s="3"/>
      <c r="Q269" s="3"/>
      <c r="R269" s="3"/>
    </row>
    <row r="270" spans="2:18" s="1" customFormat="1" x14ac:dyDescent="0.3">
      <c r="B270" s="2"/>
      <c r="C270" s="2"/>
      <c r="D270" s="2"/>
      <c r="E270" s="6"/>
      <c r="F270" s="2"/>
      <c r="G270" s="2"/>
      <c r="J270" s="8"/>
      <c r="K270" s="8"/>
      <c r="L270" s="8"/>
      <c r="O270" s="6"/>
      <c r="P270" s="3"/>
      <c r="Q270" s="3"/>
      <c r="R270" s="3"/>
    </row>
  </sheetData>
  <autoFilter ref="B6:O35" xr:uid="{00000000-0009-0000-0000-000001000000}">
    <filterColumn colId="5" showButton="0"/>
  </autoFilter>
  <mergeCells count="43">
    <mergeCell ref="D1:L3"/>
    <mergeCell ref="B1:C3"/>
    <mergeCell ref="B6:B7"/>
    <mergeCell ref="C6:C7"/>
    <mergeCell ref="D6:D7"/>
    <mergeCell ref="E6:E7"/>
    <mergeCell ref="J6:K6"/>
    <mergeCell ref="L6:L7"/>
    <mergeCell ref="B4:O4"/>
    <mergeCell ref="B5:I5"/>
    <mergeCell ref="J5:O5"/>
    <mergeCell ref="F6:F7"/>
    <mergeCell ref="G6:G7"/>
    <mergeCell ref="H6:H7"/>
    <mergeCell ref="M8:M10"/>
    <mergeCell ref="N8:N10"/>
    <mergeCell ref="O8:O10"/>
    <mergeCell ref="I6:I7"/>
    <mergeCell ref="M6:M7"/>
    <mergeCell ref="N6:N7"/>
    <mergeCell ref="O6:O7"/>
    <mergeCell ref="O26:O27"/>
    <mergeCell ref="O28:O29"/>
    <mergeCell ref="N11:N12"/>
    <mergeCell ref="C30:C34"/>
    <mergeCell ref="D30:D34"/>
    <mergeCell ref="E30:E34"/>
    <mergeCell ref="F30:F34"/>
    <mergeCell ref="M14:M16"/>
    <mergeCell ref="M26:M27"/>
    <mergeCell ref="N26:N27"/>
    <mergeCell ref="M28:M29"/>
    <mergeCell ref="O14:O17"/>
    <mergeCell ref="N14:N16"/>
    <mergeCell ref="B39:D39"/>
    <mergeCell ref="E39:O39"/>
    <mergeCell ref="I38:L38"/>
    <mergeCell ref="B41:O41"/>
    <mergeCell ref="N28:N29"/>
    <mergeCell ref="B37:O37"/>
    <mergeCell ref="B38:D38"/>
    <mergeCell ref="E38:G38"/>
    <mergeCell ref="M38:N38"/>
  </mergeCells>
  <hyperlinks>
    <hyperlink ref="N35" r:id="rId1" display="https://sigi.sic.gov.co/SIGI/portal/document_tab_process.php?proceso=52&amp;try=1&amp;opcion_regreso=1&amp;macro=3" xr:uid="{00000000-0004-0000-0100-000000000000}"/>
  </hyperlinks>
  <printOptions horizontalCentered="1"/>
  <pageMargins left="0.70866141732283472" right="0.70866141732283472" top="0.74803149606299213" bottom="0.59055118110236227" header="0.31496062992125984" footer="0.31496062992125984"/>
  <pageSetup paperSize="41" scale="30" fitToHeight="0" orientation="landscape" r:id="rId2"/>
  <headerFooter>
    <oddFooter>&amp;RSC03-F02 Vr5 (2023-04-25)</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73"/>
  <sheetViews>
    <sheetView zoomScale="85" zoomScaleNormal="85" zoomScaleSheetLayoutView="100" workbookViewId="0">
      <selection activeCell="B4" sqref="B4:G4"/>
    </sheetView>
  </sheetViews>
  <sheetFormatPr baseColWidth="10" defaultColWidth="11.44140625" defaultRowHeight="13.2" x14ac:dyDescent="0.3"/>
  <cols>
    <col min="1" max="1" width="3.109375" style="3" customWidth="1"/>
    <col min="2" max="2" width="5" style="2" customWidth="1"/>
    <col min="3" max="3" width="46" style="5" customWidth="1"/>
    <col min="4" max="5" width="46.44140625" style="2" customWidth="1"/>
    <col min="6" max="6" width="27.5546875" style="6" bestFit="1" customWidth="1"/>
    <col min="7" max="7" width="46.88671875" style="2" customWidth="1"/>
    <col min="8" max="8" width="25.33203125" style="2" customWidth="1"/>
    <col min="9" max="9" width="52.44140625" style="12" bestFit="1" customWidth="1"/>
    <col min="10" max="10" width="29.33203125" style="1" customWidth="1"/>
    <col min="11" max="16384" width="11.44140625" style="3"/>
  </cols>
  <sheetData>
    <row r="1" spans="2:10" ht="24" customHeight="1" thickBot="1" x14ac:dyDescent="0.35">
      <c r="B1" s="305" t="s">
        <v>22</v>
      </c>
      <c r="C1" s="306"/>
      <c r="D1" s="306"/>
      <c r="E1" s="306"/>
      <c r="F1" s="14" t="s">
        <v>18</v>
      </c>
      <c r="G1" s="15" t="s">
        <v>17</v>
      </c>
      <c r="H1" s="12"/>
    </row>
    <row r="2" spans="2:10" ht="24" customHeight="1" thickBot="1" x14ac:dyDescent="0.35">
      <c r="B2" s="307"/>
      <c r="C2" s="308"/>
      <c r="D2" s="308"/>
      <c r="E2" s="308"/>
      <c r="F2" s="14" t="s">
        <v>16</v>
      </c>
      <c r="G2" s="15">
        <f>+'REQUISITOS LEGALES'!$R$2</f>
        <v>5</v>
      </c>
      <c r="H2" s="12"/>
    </row>
    <row r="3" spans="2:10" ht="24" customHeight="1" thickBot="1" x14ac:dyDescent="0.35">
      <c r="B3" s="309"/>
      <c r="C3" s="310"/>
      <c r="D3" s="310"/>
      <c r="E3" s="310"/>
      <c r="F3" s="14" t="s">
        <v>690</v>
      </c>
      <c r="G3" s="118">
        <v>45246</v>
      </c>
      <c r="H3" s="12"/>
    </row>
    <row r="4" spans="2:10" ht="29.25" customHeight="1" thickBot="1" x14ac:dyDescent="0.35">
      <c r="B4" s="302" t="s">
        <v>821</v>
      </c>
      <c r="C4" s="303"/>
      <c r="D4" s="303"/>
      <c r="E4" s="303"/>
      <c r="F4" s="303"/>
      <c r="G4" s="304"/>
      <c r="H4" s="12"/>
    </row>
    <row r="5" spans="2:10" s="10" customFormat="1" ht="32.25" customHeight="1" x14ac:dyDescent="0.3">
      <c r="B5" s="317" t="s">
        <v>1</v>
      </c>
      <c r="C5" s="317" t="s">
        <v>5</v>
      </c>
      <c r="D5" s="317" t="s">
        <v>2</v>
      </c>
      <c r="E5" s="317" t="s">
        <v>12</v>
      </c>
      <c r="F5" s="317" t="s">
        <v>13</v>
      </c>
      <c r="G5" s="317" t="s">
        <v>21</v>
      </c>
      <c r="H5"/>
      <c r="I5"/>
      <c r="J5"/>
    </row>
    <row r="6" spans="2:10" s="10" customFormat="1" ht="13.5" customHeight="1" thickBot="1" x14ac:dyDescent="0.35">
      <c r="B6" s="318"/>
      <c r="C6" s="318"/>
      <c r="D6" s="318"/>
      <c r="E6" s="318"/>
      <c r="F6" s="318"/>
      <c r="G6" s="318"/>
      <c r="H6"/>
      <c r="I6"/>
      <c r="J6"/>
    </row>
    <row r="7" spans="2:10" s="67" customFormat="1" ht="29.25" customHeight="1" thickBot="1" x14ac:dyDescent="0.35">
      <c r="B7" s="55">
        <v>1</v>
      </c>
      <c r="C7" s="57" t="s">
        <v>574</v>
      </c>
      <c r="D7" s="64" t="s">
        <v>189</v>
      </c>
      <c r="E7" s="64" t="s">
        <v>238</v>
      </c>
      <c r="F7" s="64" t="s">
        <v>575</v>
      </c>
      <c r="G7" s="64" t="s">
        <v>576</v>
      </c>
      <c r="H7" s="68"/>
    </row>
    <row r="8" spans="2:10" s="67" customFormat="1" ht="29.25" customHeight="1" thickBot="1" x14ac:dyDescent="0.35">
      <c r="B8" s="55">
        <f>+B7+1</f>
        <v>2</v>
      </c>
      <c r="C8" s="57" t="s">
        <v>132</v>
      </c>
      <c r="D8" s="64" t="s">
        <v>86</v>
      </c>
      <c r="E8" s="64" t="s">
        <v>112</v>
      </c>
      <c r="F8" s="64" t="s">
        <v>577</v>
      </c>
      <c r="G8" s="57" t="s">
        <v>578</v>
      </c>
      <c r="H8" s="68"/>
    </row>
    <row r="9" spans="2:10" s="67" customFormat="1" ht="29.25" customHeight="1" thickBot="1" x14ac:dyDescent="0.35">
      <c r="B9" s="55">
        <f t="shared" ref="B9:B30" si="0">+B8+1</f>
        <v>3</v>
      </c>
      <c r="C9" s="57" t="s">
        <v>147</v>
      </c>
      <c r="D9" s="64" t="s">
        <v>173</v>
      </c>
      <c r="E9" s="65" t="s">
        <v>112</v>
      </c>
      <c r="F9" s="64" t="s">
        <v>579</v>
      </c>
      <c r="G9" s="64" t="s">
        <v>580</v>
      </c>
      <c r="H9" s="68"/>
    </row>
    <row r="10" spans="2:10" s="67" customFormat="1" ht="29.25" customHeight="1" thickBot="1" x14ac:dyDescent="0.35">
      <c r="B10" s="55">
        <f t="shared" si="0"/>
        <v>4</v>
      </c>
      <c r="C10" s="57" t="s">
        <v>184</v>
      </c>
      <c r="D10" s="57" t="s">
        <v>483</v>
      </c>
      <c r="E10" s="57" t="s">
        <v>99</v>
      </c>
      <c r="F10" s="57" t="s">
        <v>581</v>
      </c>
      <c r="G10" s="57" t="s">
        <v>582</v>
      </c>
      <c r="H10" s="68"/>
    </row>
    <row r="11" spans="2:10" s="67" customFormat="1" ht="29.25" customHeight="1" thickBot="1" x14ac:dyDescent="0.35">
      <c r="B11" s="55">
        <f t="shared" si="0"/>
        <v>5</v>
      </c>
      <c r="C11" s="57" t="s">
        <v>184</v>
      </c>
      <c r="D11" s="57" t="s">
        <v>86</v>
      </c>
      <c r="E11" s="57" t="s">
        <v>583</v>
      </c>
      <c r="F11" s="57" t="s">
        <v>584</v>
      </c>
      <c r="G11" s="57" t="s">
        <v>585</v>
      </c>
      <c r="H11" s="68"/>
    </row>
    <row r="12" spans="2:10" s="67" customFormat="1" ht="29.25" customHeight="1" thickBot="1" x14ac:dyDescent="0.35">
      <c r="B12" s="55">
        <f t="shared" si="0"/>
        <v>6</v>
      </c>
      <c r="C12" s="57" t="s">
        <v>236</v>
      </c>
      <c r="D12" s="64" t="s">
        <v>198</v>
      </c>
      <c r="E12" s="65" t="s">
        <v>112</v>
      </c>
      <c r="F12" s="64" t="s">
        <v>586</v>
      </c>
      <c r="G12" s="64" t="s">
        <v>587</v>
      </c>
      <c r="H12" s="68"/>
    </row>
    <row r="13" spans="2:10" s="67" customFormat="1" ht="29.25" customHeight="1" thickBot="1" x14ac:dyDescent="0.35">
      <c r="B13" s="55">
        <f t="shared" si="0"/>
        <v>7</v>
      </c>
      <c r="C13" s="57" t="s">
        <v>38</v>
      </c>
      <c r="D13" s="57" t="s">
        <v>86</v>
      </c>
      <c r="E13" s="57" t="s">
        <v>103</v>
      </c>
      <c r="F13" s="57" t="s">
        <v>588</v>
      </c>
      <c r="G13" s="64" t="s">
        <v>589</v>
      </c>
      <c r="H13" s="68"/>
    </row>
    <row r="14" spans="2:10" s="68" customFormat="1" ht="29.25" customHeight="1" thickBot="1" x14ac:dyDescent="0.35">
      <c r="B14" s="55">
        <f t="shared" si="0"/>
        <v>8</v>
      </c>
      <c r="C14" s="57" t="s">
        <v>38</v>
      </c>
      <c r="D14" s="64" t="s">
        <v>573</v>
      </c>
      <c r="E14" s="64" t="s">
        <v>149</v>
      </c>
      <c r="F14" s="64" t="s">
        <v>590</v>
      </c>
      <c r="G14" s="64" t="s">
        <v>591</v>
      </c>
      <c r="J14" s="67"/>
    </row>
    <row r="15" spans="2:10" s="68" customFormat="1" ht="29.25" customHeight="1" thickBot="1" x14ac:dyDescent="0.35">
      <c r="B15" s="55">
        <f t="shared" si="0"/>
        <v>9</v>
      </c>
      <c r="C15" s="59" t="s">
        <v>39</v>
      </c>
      <c r="D15" s="64" t="s">
        <v>592</v>
      </c>
      <c r="E15" s="69" t="s">
        <v>149</v>
      </c>
      <c r="F15" s="69" t="s">
        <v>593</v>
      </c>
      <c r="G15" s="64" t="s">
        <v>594</v>
      </c>
      <c r="J15" s="67"/>
    </row>
    <row r="16" spans="2:10" s="68" customFormat="1" ht="29.25" customHeight="1" thickBot="1" x14ac:dyDescent="0.35">
      <c r="B16" s="55">
        <f t="shared" si="0"/>
        <v>10</v>
      </c>
      <c r="C16" s="57" t="s">
        <v>43</v>
      </c>
      <c r="D16" s="64" t="s">
        <v>198</v>
      </c>
      <c r="E16" s="64" t="s">
        <v>149</v>
      </c>
      <c r="F16" s="64" t="s">
        <v>595</v>
      </c>
      <c r="G16" s="64" t="s">
        <v>596</v>
      </c>
      <c r="J16" s="67"/>
    </row>
    <row r="17" spans="2:10" s="68" customFormat="1" ht="29.25" customHeight="1" thickBot="1" x14ac:dyDescent="0.35">
      <c r="B17" s="55">
        <f t="shared" si="0"/>
        <v>11</v>
      </c>
      <c r="C17" s="57" t="s">
        <v>301</v>
      </c>
      <c r="D17" s="64" t="s">
        <v>198</v>
      </c>
      <c r="E17" s="64" t="s">
        <v>149</v>
      </c>
      <c r="F17" s="64" t="s">
        <v>597</v>
      </c>
      <c r="G17" s="64" t="s">
        <v>598</v>
      </c>
    </row>
    <row r="18" spans="2:10" s="68" customFormat="1" ht="29.25" customHeight="1" thickBot="1" x14ac:dyDescent="0.35">
      <c r="B18" s="55">
        <f t="shared" si="0"/>
        <v>12</v>
      </c>
      <c r="C18" s="57" t="s">
        <v>45</v>
      </c>
      <c r="D18" s="64" t="s">
        <v>599</v>
      </c>
      <c r="E18" s="64" t="s">
        <v>149</v>
      </c>
      <c r="F18" s="64" t="s">
        <v>600</v>
      </c>
      <c r="G18" s="64" t="s">
        <v>601</v>
      </c>
    </row>
    <row r="19" spans="2:10" s="68" customFormat="1" ht="29.25" customHeight="1" thickBot="1" x14ac:dyDescent="0.35">
      <c r="B19" s="55">
        <f t="shared" si="0"/>
        <v>13</v>
      </c>
      <c r="C19" s="57" t="s">
        <v>45</v>
      </c>
      <c r="D19" s="64" t="s">
        <v>208</v>
      </c>
      <c r="E19" s="64" t="s">
        <v>238</v>
      </c>
      <c r="F19" s="64" t="s">
        <v>602</v>
      </c>
      <c r="G19" s="64" t="s">
        <v>603</v>
      </c>
    </row>
    <row r="20" spans="2:10" s="68" customFormat="1" ht="29.25" customHeight="1" thickBot="1" x14ac:dyDescent="0.35">
      <c r="B20" s="55">
        <f t="shared" si="0"/>
        <v>14</v>
      </c>
      <c r="C20" s="57" t="s">
        <v>51</v>
      </c>
      <c r="D20" s="64" t="s">
        <v>86</v>
      </c>
      <c r="E20" s="64" t="s">
        <v>103</v>
      </c>
      <c r="F20" s="64" t="s">
        <v>604</v>
      </c>
      <c r="G20" s="64" t="s">
        <v>605</v>
      </c>
    </row>
    <row r="21" spans="2:10" s="68" customFormat="1" ht="29.25" customHeight="1" thickBot="1" x14ac:dyDescent="0.35">
      <c r="B21" s="55">
        <f t="shared" si="0"/>
        <v>15</v>
      </c>
      <c r="C21" s="57" t="s">
        <v>53</v>
      </c>
      <c r="D21" s="64" t="s">
        <v>86</v>
      </c>
      <c r="E21" s="64" t="s">
        <v>112</v>
      </c>
      <c r="F21" s="64" t="s">
        <v>606</v>
      </c>
      <c r="G21" s="64" t="s">
        <v>607</v>
      </c>
    </row>
    <row r="22" spans="2:10" s="68" customFormat="1" ht="29.25" customHeight="1" thickBot="1" x14ac:dyDescent="0.35">
      <c r="B22" s="55">
        <f t="shared" si="0"/>
        <v>16</v>
      </c>
      <c r="C22" s="57" t="s">
        <v>429</v>
      </c>
      <c r="D22" s="64" t="s">
        <v>434</v>
      </c>
      <c r="E22" s="64" t="s">
        <v>108</v>
      </c>
      <c r="F22" s="64" t="s">
        <v>608</v>
      </c>
      <c r="G22" s="64" t="s">
        <v>609</v>
      </c>
    </row>
    <row r="23" spans="2:10" s="68" customFormat="1" ht="29.25" customHeight="1" thickBot="1" x14ac:dyDescent="0.35">
      <c r="B23" s="55">
        <f t="shared" si="0"/>
        <v>17</v>
      </c>
      <c r="C23" s="57" t="s">
        <v>60</v>
      </c>
      <c r="D23" s="64" t="s">
        <v>534</v>
      </c>
      <c r="E23" s="64" t="s">
        <v>542</v>
      </c>
      <c r="F23" s="57" t="s">
        <v>610</v>
      </c>
      <c r="G23" s="64" t="s">
        <v>611</v>
      </c>
    </row>
    <row r="24" spans="2:10" s="68" customFormat="1" ht="29.25" customHeight="1" thickBot="1" x14ac:dyDescent="0.35">
      <c r="B24" s="55">
        <f t="shared" si="0"/>
        <v>18</v>
      </c>
      <c r="C24" s="57" t="s">
        <v>64</v>
      </c>
      <c r="D24" s="70" t="s">
        <v>612</v>
      </c>
      <c r="E24" s="64" t="s">
        <v>149</v>
      </c>
      <c r="F24" s="57" t="s">
        <v>613</v>
      </c>
      <c r="G24" s="64" t="s">
        <v>614</v>
      </c>
    </row>
    <row r="25" spans="2:10" s="68" customFormat="1" ht="29.25" customHeight="1" thickBot="1" x14ac:dyDescent="0.35">
      <c r="B25" s="55">
        <f t="shared" si="0"/>
        <v>19</v>
      </c>
      <c r="C25" s="57" t="s">
        <v>64</v>
      </c>
      <c r="D25" s="70" t="s">
        <v>612</v>
      </c>
      <c r="E25" s="64" t="s">
        <v>149</v>
      </c>
      <c r="F25" s="57" t="s">
        <v>615</v>
      </c>
      <c r="G25" s="64" t="s">
        <v>616</v>
      </c>
    </row>
    <row r="26" spans="2:10" s="68" customFormat="1" ht="29.25" customHeight="1" thickBot="1" x14ac:dyDescent="0.35">
      <c r="B26" s="55">
        <f t="shared" si="0"/>
        <v>20</v>
      </c>
      <c r="C26" s="57" t="s">
        <v>59</v>
      </c>
      <c r="D26" s="57" t="s">
        <v>511</v>
      </c>
      <c r="E26" s="59" t="s">
        <v>512</v>
      </c>
      <c r="F26" s="57" t="s">
        <v>513</v>
      </c>
      <c r="G26" s="57" t="s">
        <v>617</v>
      </c>
    </row>
    <row r="27" spans="2:10" s="68" customFormat="1" ht="29.25" customHeight="1" thickBot="1" x14ac:dyDescent="0.35">
      <c r="B27" s="55">
        <f t="shared" si="0"/>
        <v>21</v>
      </c>
      <c r="C27" s="57" t="s">
        <v>618</v>
      </c>
      <c r="D27" s="57" t="s">
        <v>511</v>
      </c>
      <c r="E27" s="59" t="s">
        <v>512</v>
      </c>
      <c r="F27" s="57" t="s">
        <v>514</v>
      </c>
      <c r="G27" s="57" t="s">
        <v>481</v>
      </c>
    </row>
    <row r="28" spans="2:10" s="68" customFormat="1" ht="29.25" customHeight="1" thickBot="1" x14ac:dyDescent="0.35">
      <c r="B28" s="55">
        <f t="shared" si="0"/>
        <v>22</v>
      </c>
      <c r="C28" s="57" t="s">
        <v>147</v>
      </c>
      <c r="D28" s="64" t="s">
        <v>173</v>
      </c>
      <c r="E28" s="64" t="s">
        <v>149</v>
      </c>
      <c r="F28" s="64" t="s">
        <v>183</v>
      </c>
      <c r="G28" s="64" t="s">
        <v>630</v>
      </c>
    </row>
    <row r="29" spans="2:10" s="68" customFormat="1" ht="29.25" customHeight="1" thickBot="1" x14ac:dyDescent="0.35">
      <c r="B29" s="55">
        <f t="shared" si="0"/>
        <v>23</v>
      </c>
      <c r="C29" s="58" t="s">
        <v>50</v>
      </c>
      <c r="D29" s="58" t="s">
        <v>198</v>
      </c>
      <c r="E29" s="58" t="s">
        <v>149</v>
      </c>
      <c r="F29" s="58" t="s">
        <v>376</v>
      </c>
      <c r="G29" s="58" t="s">
        <v>691</v>
      </c>
    </row>
    <row r="30" spans="2:10" s="68" customFormat="1" ht="31.5" customHeight="1" thickBot="1" x14ac:dyDescent="0.35">
      <c r="B30" s="55">
        <f t="shared" si="0"/>
        <v>24</v>
      </c>
      <c r="C30" s="64"/>
      <c r="D30" s="64"/>
      <c r="E30" s="64"/>
      <c r="F30" s="64"/>
      <c r="G30" s="61"/>
    </row>
    <row r="31" spans="2:10" ht="27.75" customHeight="1" thickBot="1" x14ac:dyDescent="0.35">
      <c r="G31" s="1"/>
      <c r="H31"/>
      <c r="I31"/>
      <c r="J31"/>
    </row>
    <row r="32" spans="2:10" ht="25.5" customHeight="1" thickBot="1" x14ac:dyDescent="0.35">
      <c r="B32" s="311" t="s">
        <v>73</v>
      </c>
      <c r="C32" s="311"/>
      <c r="D32" s="312"/>
      <c r="E32" s="312"/>
      <c r="F32" s="312"/>
      <c r="G32" s="312"/>
      <c r="H32" s="1"/>
      <c r="I32" s="11"/>
    </row>
    <row r="33" spans="1:17" ht="144.75" customHeight="1" thickBot="1" x14ac:dyDescent="0.35">
      <c r="B33" s="316" t="s">
        <v>74</v>
      </c>
      <c r="C33" s="319"/>
      <c r="D33" s="153" t="s">
        <v>841</v>
      </c>
      <c r="E33" s="154" t="s">
        <v>842</v>
      </c>
      <c r="F33" s="154"/>
      <c r="G33" s="155"/>
      <c r="H33" s="1"/>
      <c r="I33" s="11"/>
    </row>
    <row r="34" spans="1:17" ht="122.25" customHeight="1" thickBot="1" x14ac:dyDescent="0.35">
      <c r="B34" s="316" t="s">
        <v>75</v>
      </c>
      <c r="C34" s="316"/>
      <c r="D34" s="313" t="s">
        <v>843</v>
      </c>
      <c r="E34" s="314"/>
      <c r="F34" s="314"/>
      <c r="G34" s="315"/>
      <c r="H34" s="1"/>
      <c r="I34" s="11"/>
    </row>
    <row r="35" spans="1:17" s="1" customFormat="1" ht="63.75" customHeight="1" thickBot="1" x14ac:dyDescent="0.35">
      <c r="A35" s="3"/>
      <c r="B35" s="280" t="s">
        <v>72</v>
      </c>
      <c r="C35" s="280"/>
      <c r="D35" s="280"/>
      <c r="E35" s="280"/>
      <c r="F35" s="280"/>
      <c r="G35" s="280"/>
      <c r="I35" s="11"/>
      <c r="K35" s="3"/>
      <c r="L35" s="3"/>
      <c r="M35" s="3"/>
      <c r="N35" s="3"/>
      <c r="O35" s="3"/>
      <c r="P35" s="3"/>
      <c r="Q35" s="3"/>
    </row>
    <row r="36" spans="1:17" s="1" customFormat="1" x14ac:dyDescent="0.3">
      <c r="A36" s="3"/>
      <c r="B36" s="2"/>
      <c r="C36" s="5"/>
      <c r="D36" s="2"/>
      <c r="E36" s="2"/>
      <c r="F36" s="6"/>
      <c r="I36" s="11"/>
      <c r="K36" s="3"/>
      <c r="L36" s="3"/>
      <c r="M36" s="3"/>
      <c r="N36" s="3"/>
      <c r="O36" s="3"/>
      <c r="P36" s="3"/>
      <c r="Q36" s="3"/>
    </row>
    <row r="37" spans="1:17" s="1" customFormat="1" x14ac:dyDescent="0.3">
      <c r="A37" s="3"/>
      <c r="B37" s="2"/>
      <c r="C37" s="5"/>
      <c r="D37" s="2"/>
      <c r="E37" s="2"/>
      <c r="F37" s="6"/>
      <c r="I37" s="11"/>
      <c r="K37" s="3"/>
      <c r="L37" s="3"/>
      <c r="M37" s="3"/>
      <c r="N37" s="3"/>
      <c r="O37" s="3"/>
      <c r="P37" s="3"/>
      <c r="Q37" s="3"/>
    </row>
    <row r="38" spans="1:17" s="1" customFormat="1" x14ac:dyDescent="0.3">
      <c r="A38" s="3"/>
      <c r="B38" s="2"/>
      <c r="C38" s="5"/>
      <c r="D38" s="2"/>
      <c r="E38" s="2"/>
      <c r="F38" s="6"/>
      <c r="I38" s="11"/>
      <c r="K38" s="3"/>
      <c r="L38" s="3"/>
      <c r="M38" s="3"/>
      <c r="N38" s="3"/>
      <c r="O38" s="3"/>
      <c r="P38" s="3"/>
      <c r="Q38" s="3"/>
    </row>
    <row r="39" spans="1:17" s="1" customFormat="1" x14ac:dyDescent="0.3">
      <c r="A39" s="3"/>
      <c r="B39" s="2"/>
      <c r="C39" s="5"/>
      <c r="D39" s="2"/>
      <c r="E39" s="2"/>
      <c r="F39" s="6"/>
      <c r="I39" s="11"/>
      <c r="K39" s="3"/>
      <c r="L39" s="3"/>
      <c r="M39" s="3"/>
      <c r="N39" s="3"/>
      <c r="O39" s="3"/>
      <c r="P39" s="3"/>
      <c r="Q39" s="3"/>
    </row>
    <row r="40" spans="1:17" s="1" customFormat="1" x14ac:dyDescent="0.3">
      <c r="A40" s="3"/>
      <c r="B40" s="2"/>
      <c r="C40" s="5"/>
      <c r="D40" s="2"/>
      <c r="E40" s="2"/>
      <c r="F40" s="6"/>
      <c r="I40" s="11"/>
      <c r="K40" s="3"/>
      <c r="L40" s="3"/>
      <c r="M40" s="3"/>
      <c r="N40" s="3"/>
      <c r="O40" s="3"/>
      <c r="P40" s="3"/>
      <c r="Q40" s="3"/>
    </row>
    <row r="41" spans="1:17" s="1" customFormat="1" x14ac:dyDescent="0.3">
      <c r="A41" s="3"/>
      <c r="B41" s="2"/>
      <c r="C41" s="5"/>
      <c r="D41" s="2"/>
      <c r="E41" s="2"/>
      <c r="F41" s="6"/>
      <c r="I41" s="11"/>
      <c r="K41" s="3"/>
      <c r="L41" s="3"/>
      <c r="M41" s="3"/>
      <c r="N41" s="3"/>
      <c r="O41" s="3"/>
      <c r="P41" s="3"/>
      <c r="Q41" s="3"/>
    </row>
    <row r="42" spans="1:17" s="1" customFormat="1" x14ac:dyDescent="0.3">
      <c r="A42" s="3"/>
      <c r="B42" s="2"/>
      <c r="C42" s="5"/>
      <c r="D42" s="2"/>
      <c r="E42" s="2"/>
      <c r="F42" s="6"/>
      <c r="I42" s="11"/>
      <c r="K42" s="3"/>
      <c r="L42" s="3"/>
      <c r="M42" s="3"/>
      <c r="N42" s="3"/>
      <c r="O42" s="3"/>
      <c r="P42" s="3"/>
      <c r="Q42" s="3"/>
    </row>
    <row r="43" spans="1:17" s="1" customFormat="1" x14ac:dyDescent="0.3">
      <c r="A43" s="3"/>
      <c r="B43" s="2"/>
      <c r="C43" s="5"/>
      <c r="D43" s="2"/>
      <c r="E43" s="2"/>
      <c r="F43" s="6"/>
      <c r="I43" s="11"/>
      <c r="K43" s="3"/>
      <c r="L43" s="3"/>
      <c r="M43" s="3"/>
      <c r="N43" s="3"/>
      <c r="O43" s="3"/>
      <c r="P43" s="3"/>
      <c r="Q43" s="3"/>
    </row>
    <row r="44" spans="1:17" s="1" customFormat="1" x14ac:dyDescent="0.3">
      <c r="A44" s="3"/>
      <c r="B44" s="2"/>
      <c r="C44" s="5"/>
      <c r="D44" s="2"/>
      <c r="E44" s="2"/>
      <c r="F44" s="6"/>
      <c r="I44" s="11"/>
      <c r="K44" s="3"/>
      <c r="L44" s="3"/>
      <c r="M44" s="3"/>
      <c r="N44" s="3"/>
      <c r="O44" s="3"/>
      <c r="P44" s="3"/>
      <c r="Q44" s="3"/>
    </row>
    <row r="45" spans="1:17" s="1" customFormat="1" x14ac:dyDescent="0.3">
      <c r="A45" s="3"/>
      <c r="B45" s="2"/>
      <c r="C45" s="5"/>
      <c r="D45" s="2"/>
      <c r="E45" s="2"/>
      <c r="F45" s="6"/>
      <c r="I45" s="11"/>
      <c r="K45" s="3"/>
      <c r="L45" s="3"/>
      <c r="M45" s="3"/>
      <c r="N45" s="3"/>
      <c r="O45" s="3"/>
      <c r="P45" s="3"/>
      <c r="Q45" s="3"/>
    </row>
    <row r="46" spans="1:17" s="1" customFormat="1" x14ac:dyDescent="0.3">
      <c r="A46" s="3"/>
      <c r="B46" s="2"/>
      <c r="C46" s="5"/>
      <c r="D46" s="2"/>
      <c r="E46" s="2"/>
      <c r="F46" s="6"/>
      <c r="I46" s="11"/>
      <c r="K46" s="3"/>
      <c r="L46" s="3"/>
      <c r="M46" s="3"/>
      <c r="N46" s="3"/>
      <c r="O46" s="3"/>
      <c r="P46" s="3"/>
      <c r="Q46" s="3"/>
    </row>
    <row r="47" spans="1:17" s="1" customFormat="1" x14ac:dyDescent="0.3">
      <c r="A47" s="3"/>
      <c r="B47" s="2"/>
      <c r="C47" s="5"/>
      <c r="D47" s="2"/>
      <c r="E47" s="2"/>
      <c r="F47" s="6"/>
      <c r="I47" s="11"/>
      <c r="K47" s="3"/>
      <c r="L47" s="3"/>
      <c r="M47" s="3"/>
      <c r="N47" s="3"/>
      <c r="O47" s="3"/>
      <c r="P47" s="3"/>
      <c r="Q47" s="3"/>
    </row>
    <row r="48" spans="1:17" s="1" customFormat="1" x14ac:dyDescent="0.3">
      <c r="A48" s="3"/>
      <c r="B48" s="2"/>
      <c r="C48" s="5"/>
      <c r="D48" s="2"/>
      <c r="E48" s="2"/>
      <c r="F48" s="6"/>
      <c r="I48" s="11"/>
      <c r="K48" s="3"/>
      <c r="L48" s="3"/>
      <c r="M48" s="3"/>
      <c r="N48" s="3"/>
      <c r="O48" s="3"/>
      <c r="P48" s="3"/>
      <c r="Q48" s="3"/>
    </row>
    <row r="49" spans="1:17" s="1" customFormat="1" x14ac:dyDescent="0.3">
      <c r="A49" s="3"/>
      <c r="B49" s="2"/>
      <c r="C49" s="5"/>
      <c r="D49" s="2"/>
      <c r="E49" s="2"/>
      <c r="F49" s="6"/>
      <c r="I49" s="11"/>
      <c r="K49" s="3"/>
      <c r="L49" s="3"/>
      <c r="M49" s="3"/>
      <c r="N49" s="3"/>
      <c r="O49" s="3"/>
      <c r="P49" s="3"/>
      <c r="Q49" s="3"/>
    </row>
    <row r="50" spans="1:17" s="1" customFormat="1" x14ac:dyDescent="0.3">
      <c r="A50" s="3"/>
      <c r="B50" s="2"/>
      <c r="C50" s="5"/>
      <c r="D50" s="2"/>
      <c r="E50" s="2"/>
      <c r="F50" s="6"/>
      <c r="I50" s="11"/>
      <c r="K50" s="3"/>
      <c r="L50" s="3"/>
      <c r="M50" s="3"/>
      <c r="N50" s="3"/>
      <c r="O50" s="3"/>
      <c r="P50" s="3"/>
      <c r="Q50" s="3"/>
    </row>
    <row r="51" spans="1:17" s="1" customFormat="1" x14ac:dyDescent="0.3">
      <c r="A51" s="3"/>
      <c r="B51" s="2"/>
      <c r="C51" s="5"/>
      <c r="D51" s="2"/>
      <c r="E51" s="2"/>
      <c r="F51" s="6"/>
      <c r="I51" s="11"/>
      <c r="K51" s="3"/>
      <c r="L51" s="3"/>
      <c r="M51" s="3"/>
      <c r="N51" s="3"/>
      <c r="O51" s="3"/>
      <c r="P51" s="3"/>
      <c r="Q51" s="3"/>
    </row>
    <row r="52" spans="1:17" s="1" customFormat="1" x14ac:dyDescent="0.3">
      <c r="A52" s="3"/>
      <c r="B52" s="2"/>
      <c r="C52" s="5"/>
      <c r="D52" s="2"/>
      <c r="E52" s="2"/>
      <c r="F52" s="6"/>
      <c r="I52" s="11"/>
      <c r="K52" s="3"/>
      <c r="L52" s="3"/>
      <c r="M52" s="3"/>
      <c r="N52" s="3"/>
      <c r="O52" s="3"/>
      <c r="P52" s="3"/>
      <c r="Q52" s="3"/>
    </row>
    <row r="53" spans="1:17" s="1" customFormat="1" x14ac:dyDescent="0.3">
      <c r="A53" s="3"/>
      <c r="B53" s="2"/>
      <c r="C53" s="5"/>
      <c r="D53" s="2"/>
      <c r="E53" s="2"/>
      <c r="F53" s="6"/>
      <c r="I53" s="11"/>
      <c r="K53" s="3"/>
      <c r="L53" s="3"/>
      <c r="M53" s="3"/>
      <c r="N53" s="3"/>
      <c r="O53" s="3"/>
      <c r="P53" s="3"/>
      <c r="Q53" s="3"/>
    </row>
    <row r="54" spans="1:17" s="1" customFormat="1" x14ac:dyDescent="0.3">
      <c r="A54" s="3"/>
      <c r="B54" s="2"/>
      <c r="C54" s="5"/>
      <c r="D54" s="2"/>
      <c r="E54" s="2"/>
      <c r="F54" s="6"/>
      <c r="I54" s="11"/>
      <c r="K54" s="3"/>
      <c r="L54" s="3"/>
      <c r="M54" s="3"/>
      <c r="N54" s="3"/>
      <c r="O54" s="3"/>
      <c r="P54" s="3"/>
      <c r="Q54" s="3"/>
    </row>
    <row r="55" spans="1:17" s="1" customFormat="1" x14ac:dyDescent="0.3">
      <c r="A55" s="3"/>
      <c r="B55" s="2"/>
      <c r="C55" s="5"/>
      <c r="D55" s="2"/>
      <c r="E55" s="2"/>
      <c r="F55" s="6"/>
      <c r="I55" s="11"/>
      <c r="K55" s="3"/>
      <c r="L55" s="3"/>
      <c r="M55" s="3"/>
      <c r="N55" s="3"/>
      <c r="O55" s="3"/>
      <c r="P55" s="3"/>
      <c r="Q55" s="3"/>
    </row>
    <row r="56" spans="1:17" s="1" customFormat="1" x14ac:dyDescent="0.3">
      <c r="A56" s="3"/>
      <c r="B56" s="2"/>
      <c r="C56" s="5"/>
      <c r="D56" s="2"/>
      <c r="E56" s="2"/>
      <c r="F56" s="6"/>
      <c r="I56" s="11"/>
      <c r="K56" s="3"/>
      <c r="L56" s="3"/>
      <c r="M56" s="3"/>
      <c r="N56" s="3"/>
      <c r="O56" s="3"/>
      <c r="P56" s="3"/>
      <c r="Q56" s="3"/>
    </row>
    <row r="57" spans="1:17" s="1" customFormat="1" x14ac:dyDescent="0.3">
      <c r="A57" s="3"/>
      <c r="B57" s="2"/>
      <c r="C57" s="5"/>
      <c r="D57" s="2"/>
      <c r="E57" s="2"/>
      <c r="F57" s="6"/>
      <c r="I57" s="11"/>
      <c r="K57" s="3"/>
      <c r="L57" s="3"/>
      <c r="M57" s="3"/>
      <c r="N57" s="3"/>
      <c r="O57" s="3"/>
      <c r="P57" s="3"/>
      <c r="Q57" s="3"/>
    </row>
    <row r="58" spans="1:17" s="1" customFormat="1" x14ac:dyDescent="0.3">
      <c r="A58" s="3"/>
      <c r="B58" s="2"/>
      <c r="C58" s="5"/>
      <c r="D58" s="2"/>
      <c r="E58" s="2"/>
      <c r="F58" s="6"/>
      <c r="I58" s="11"/>
      <c r="K58" s="3"/>
      <c r="L58" s="3"/>
      <c r="M58" s="3"/>
      <c r="N58" s="3"/>
      <c r="O58" s="3"/>
      <c r="P58" s="3"/>
      <c r="Q58" s="3"/>
    </row>
    <row r="59" spans="1:17" s="1" customFormat="1" x14ac:dyDescent="0.3">
      <c r="A59" s="3"/>
      <c r="B59" s="2"/>
      <c r="C59" s="5"/>
      <c r="D59" s="2"/>
      <c r="E59" s="2"/>
      <c r="F59" s="6"/>
      <c r="I59" s="11"/>
      <c r="K59" s="3"/>
      <c r="L59" s="3"/>
      <c r="M59" s="3"/>
      <c r="N59" s="3"/>
      <c r="O59" s="3"/>
      <c r="P59" s="3"/>
      <c r="Q59" s="3"/>
    </row>
    <row r="60" spans="1:17" s="1" customFormat="1" x14ac:dyDescent="0.3">
      <c r="A60" s="3"/>
      <c r="B60" s="2"/>
      <c r="C60" s="5"/>
      <c r="D60" s="2"/>
      <c r="E60" s="2"/>
      <c r="F60" s="6"/>
      <c r="I60" s="11"/>
      <c r="K60" s="3"/>
      <c r="L60" s="3"/>
      <c r="M60" s="3"/>
      <c r="N60" s="3"/>
      <c r="O60" s="3"/>
      <c r="P60" s="3"/>
      <c r="Q60" s="3"/>
    </row>
    <row r="61" spans="1:17" s="1" customFormat="1" x14ac:dyDescent="0.3">
      <c r="A61" s="3"/>
      <c r="B61" s="2"/>
      <c r="C61" s="5"/>
      <c r="D61" s="2"/>
      <c r="E61" s="2"/>
      <c r="F61" s="6"/>
      <c r="I61" s="11"/>
      <c r="K61" s="3"/>
      <c r="L61" s="3"/>
      <c r="M61" s="3"/>
      <c r="N61" s="3"/>
      <c r="O61" s="3"/>
      <c r="P61" s="3"/>
      <c r="Q61" s="3"/>
    </row>
    <row r="62" spans="1:17" s="1" customFormat="1" x14ac:dyDescent="0.3">
      <c r="A62" s="3"/>
      <c r="B62" s="2"/>
      <c r="C62" s="5"/>
      <c r="D62" s="2"/>
      <c r="E62" s="2"/>
      <c r="F62" s="6"/>
      <c r="I62" s="11"/>
      <c r="K62" s="3"/>
      <c r="L62" s="3"/>
      <c r="M62" s="3"/>
      <c r="N62" s="3"/>
      <c r="O62" s="3"/>
      <c r="P62" s="3"/>
      <c r="Q62" s="3"/>
    </row>
    <row r="63" spans="1:17" s="1" customFormat="1" x14ac:dyDescent="0.3">
      <c r="A63" s="3"/>
      <c r="B63" s="2"/>
      <c r="C63" s="5"/>
      <c r="D63" s="2"/>
      <c r="E63" s="2"/>
      <c r="F63" s="6"/>
      <c r="I63" s="11"/>
      <c r="K63" s="3"/>
      <c r="L63" s="3"/>
      <c r="M63" s="3"/>
      <c r="N63" s="3"/>
      <c r="O63" s="3"/>
      <c r="P63" s="3"/>
      <c r="Q63" s="3"/>
    </row>
    <row r="64" spans="1:17" s="1" customFormat="1" x14ac:dyDescent="0.3">
      <c r="A64" s="3"/>
      <c r="B64" s="2"/>
      <c r="C64" s="5"/>
      <c r="D64" s="2"/>
      <c r="E64" s="2"/>
      <c r="F64" s="6"/>
      <c r="I64" s="11"/>
      <c r="K64" s="3"/>
      <c r="L64" s="3"/>
      <c r="M64" s="3"/>
      <c r="N64" s="3"/>
      <c r="O64" s="3"/>
      <c r="P64" s="3"/>
      <c r="Q64" s="3"/>
    </row>
    <row r="65" spans="1:17" s="1" customFormat="1" x14ac:dyDescent="0.3">
      <c r="A65" s="3"/>
      <c r="B65" s="2"/>
      <c r="C65" s="5"/>
      <c r="D65" s="2"/>
      <c r="E65" s="2"/>
      <c r="F65" s="6"/>
      <c r="I65" s="11"/>
      <c r="K65" s="3"/>
      <c r="L65" s="3"/>
      <c r="M65" s="3"/>
      <c r="N65" s="3"/>
      <c r="O65" s="3"/>
      <c r="P65" s="3"/>
      <c r="Q65" s="3"/>
    </row>
    <row r="66" spans="1:17" s="1" customFormat="1" x14ac:dyDescent="0.3">
      <c r="A66" s="3"/>
      <c r="B66" s="2"/>
      <c r="C66" s="5"/>
      <c r="D66" s="2"/>
      <c r="E66" s="2"/>
      <c r="F66" s="6"/>
      <c r="I66" s="11"/>
      <c r="K66" s="3"/>
      <c r="L66" s="3"/>
      <c r="M66" s="3"/>
      <c r="N66" s="3"/>
      <c r="O66" s="3"/>
      <c r="P66" s="3"/>
      <c r="Q66" s="3"/>
    </row>
    <row r="67" spans="1:17" s="1" customFormat="1" x14ac:dyDescent="0.3">
      <c r="A67" s="3"/>
      <c r="B67" s="2"/>
      <c r="C67" s="5"/>
      <c r="D67" s="2"/>
      <c r="E67" s="2"/>
      <c r="F67" s="6"/>
      <c r="I67" s="11"/>
      <c r="K67" s="3"/>
      <c r="L67" s="3"/>
      <c r="M67" s="3"/>
      <c r="N67" s="3"/>
      <c r="O67" s="3"/>
      <c r="P67" s="3"/>
      <c r="Q67" s="3"/>
    </row>
    <row r="68" spans="1:17" s="1" customFormat="1" x14ac:dyDescent="0.3">
      <c r="A68" s="3"/>
      <c r="B68" s="2"/>
      <c r="C68" s="5"/>
      <c r="D68" s="2"/>
      <c r="E68" s="2"/>
      <c r="F68" s="6"/>
      <c r="I68" s="11"/>
      <c r="K68" s="3"/>
      <c r="L68" s="3"/>
      <c r="M68" s="3"/>
      <c r="N68" s="3"/>
      <c r="O68" s="3"/>
      <c r="P68" s="3"/>
      <c r="Q68" s="3"/>
    </row>
    <row r="69" spans="1:17" s="1" customFormat="1" x14ac:dyDescent="0.3">
      <c r="A69" s="3"/>
      <c r="B69" s="2"/>
      <c r="C69" s="5"/>
      <c r="D69" s="2"/>
      <c r="E69" s="2"/>
      <c r="F69" s="6"/>
      <c r="I69" s="11"/>
      <c r="K69" s="3"/>
      <c r="L69" s="3"/>
      <c r="M69" s="3"/>
      <c r="N69" s="3"/>
      <c r="O69" s="3"/>
      <c r="P69" s="3"/>
      <c r="Q69" s="3"/>
    </row>
    <row r="70" spans="1:17" s="1" customFormat="1" x14ac:dyDescent="0.3">
      <c r="A70" s="3"/>
      <c r="B70" s="2"/>
      <c r="C70" s="5"/>
      <c r="D70" s="2"/>
      <c r="E70" s="2"/>
      <c r="F70" s="6"/>
      <c r="I70" s="11"/>
      <c r="K70" s="3"/>
      <c r="L70" s="3"/>
      <c r="M70" s="3"/>
      <c r="N70" s="3"/>
      <c r="O70" s="3"/>
      <c r="P70" s="3"/>
      <c r="Q70" s="3"/>
    </row>
    <row r="71" spans="1:17" s="1" customFormat="1" x14ac:dyDescent="0.3">
      <c r="A71" s="3"/>
      <c r="B71" s="2"/>
      <c r="C71" s="5"/>
      <c r="D71" s="2"/>
      <c r="E71" s="2"/>
      <c r="F71" s="6"/>
      <c r="I71" s="11"/>
      <c r="K71" s="3"/>
      <c r="L71" s="3"/>
      <c r="M71" s="3"/>
      <c r="N71" s="3"/>
      <c r="O71" s="3"/>
      <c r="P71" s="3"/>
      <c r="Q71" s="3"/>
    </row>
    <row r="72" spans="1:17" s="1" customFormat="1" x14ac:dyDescent="0.3">
      <c r="A72" s="3"/>
      <c r="B72" s="2"/>
      <c r="C72" s="5"/>
      <c r="D72" s="2"/>
      <c r="E72" s="2"/>
      <c r="F72" s="6"/>
      <c r="I72" s="11"/>
      <c r="K72" s="3"/>
      <c r="L72" s="3"/>
      <c r="M72" s="3"/>
      <c r="N72" s="3"/>
      <c r="O72" s="3"/>
      <c r="P72" s="3"/>
      <c r="Q72" s="3"/>
    </row>
    <row r="73" spans="1:17" s="1" customFormat="1" x14ac:dyDescent="0.3">
      <c r="A73" s="3"/>
      <c r="B73" s="2"/>
      <c r="C73" s="5"/>
      <c r="D73" s="2"/>
      <c r="E73" s="2"/>
      <c r="F73" s="6"/>
      <c r="I73" s="11"/>
      <c r="K73" s="3"/>
      <c r="L73" s="3"/>
      <c r="M73" s="3"/>
      <c r="N73" s="3"/>
      <c r="O73" s="3"/>
      <c r="P73" s="3"/>
      <c r="Q73" s="3"/>
    </row>
    <row r="74" spans="1:17" s="1" customFormat="1" x14ac:dyDescent="0.3">
      <c r="A74" s="3"/>
      <c r="B74" s="2"/>
      <c r="C74" s="5"/>
      <c r="D74" s="2"/>
      <c r="E74" s="2"/>
      <c r="F74" s="6"/>
      <c r="I74" s="11"/>
      <c r="K74" s="3"/>
      <c r="L74" s="3"/>
      <c r="M74" s="3"/>
      <c r="N74" s="3"/>
      <c r="O74" s="3"/>
      <c r="P74" s="3"/>
      <c r="Q74" s="3"/>
    </row>
    <row r="75" spans="1:17" s="1" customFormat="1" x14ac:dyDescent="0.3">
      <c r="A75" s="3"/>
      <c r="B75" s="2"/>
      <c r="C75" s="5"/>
      <c r="D75" s="2"/>
      <c r="E75" s="2"/>
      <c r="F75" s="6"/>
      <c r="I75" s="11"/>
      <c r="K75" s="3"/>
      <c r="L75" s="3"/>
      <c r="M75" s="3"/>
      <c r="N75" s="3"/>
      <c r="O75" s="3"/>
      <c r="P75" s="3"/>
      <c r="Q75" s="3"/>
    </row>
    <row r="76" spans="1:17" s="1" customFormat="1" x14ac:dyDescent="0.3">
      <c r="A76" s="3"/>
      <c r="B76" s="2"/>
      <c r="C76" s="5"/>
      <c r="D76" s="2"/>
      <c r="E76" s="2"/>
      <c r="F76" s="6"/>
      <c r="I76" s="11"/>
      <c r="K76" s="3"/>
      <c r="L76" s="3"/>
      <c r="M76" s="3"/>
      <c r="N76" s="3"/>
      <c r="O76" s="3"/>
      <c r="P76" s="3"/>
      <c r="Q76" s="3"/>
    </row>
    <row r="77" spans="1:17" s="1" customFormat="1" x14ac:dyDescent="0.3">
      <c r="A77" s="3"/>
      <c r="B77" s="2"/>
      <c r="C77" s="5"/>
      <c r="D77" s="2"/>
      <c r="E77" s="2"/>
      <c r="F77" s="6"/>
      <c r="I77" s="11"/>
      <c r="K77" s="3"/>
      <c r="L77" s="3"/>
      <c r="M77" s="3"/>
      <c r="N77" s="3"/>
      <c r="O77" s="3"/>
      <c r="P77" s="3"/>
      <c r="Q77" s="3"/>
    </row>
    <row r="78" spans="1:17" s="1" customFormat="1" x14ac:dyDescent="0.3">
      <c r="A78" s="3"/>
      <c r="B78" s="2"/>
      <c r="C78" s="5"/>
      <c r="D78" s="2"/>
      <c r="E78" s="2"/>
      <c r="F78" s="6"/>
      <c r="I78" s="11"/>
      <c r="K78" s="3"/>
      <c r="L78" s="3"/>
      <c r="M78" s="3"/>
      <c r="N78" s="3"/>
      <c r="O78" s="3"/>
      <c r="P78" s="3"/>
      <c r="Q78" s="3"/>
    </row>
    <row r="79" spans="1:17" s="1" customFormat="1" x14ac:dyDescent="0.3">
      <c r="A79" s="3"/>
      <c r="B79" s="2"/>
      <c r="C79" s="5"/>
      <c r="D79" s="2"/>
      <c r="E79" s="2"/>
      <c r="F79" s="6"/>
      <c r="I79" s="11"/>
      <c r="K79" s="3"/>
      <c r="L79" s="3"/>
      <c r="M79" s="3"/>
      <c r="N79" s="3"/>
      <c r="O79" s="3"/>
      <c r="P79" s="3"/>
      <c r="Q79" s="3"/>
    </row>
    <row r="80" spans="1:17" s="1" customFormat="1" x14ac:dyDescent="0.3">
      <c r="A80" s="3"/>
      <c r="B80" s="2"/>
      <c r="C80" s="5"/>
      <c r="D80" s="2"/>
      <c r="E80" s="2"/>
      <c r="F80" s="6"/>
      <c r="I80" s="11"/>
      <c r="K80" s="3"/>
      <c r="L80" s="3"/>
      <c r="M80" s="3"/>
      <c r="N80" s="3"/>
      <c r="O80" s="3"/>
      <c r="P80" s="3"/>
      <c r="Q80" s="3"/>
    </row>
    <row r="81" spans="1:17" s="1" customFormat="1" x14ac:dyDescent="0.3">
      <c r="A81" s="3"/>
      <c r="B81" s="2"/>
      <c r="C81" s="5"/>
      <c r="D81" s="2"/>
      <c r="E81" s="2"/>
      <c r="F81" s="6"/>
      <c r="I81" s="11"/>
      <c r="K81" s="3"/>
      <c r="L81" s="3"/>
      <c r="M81" s="3"/>
      <c r="N81" s="3"/>
      <c r="O81" s="3"/>
      <c r="P81" s="3"/>
      <c r="Q81" s="3"/>
    </row>
    <row r="82" spans="1:17" s="1" customFormat="1" x14ac:dyDescent="0.3">
      <c r="A82" s="3"/>
      <c r="B82" s="2"/>
      <c r="C82" s="5"/>
      <c r="D82" s="2"/>
      <c r="E82" s="2"/>
      <c r="F82" s="6"/>
      <c r="I82" s="11"/>
      <c r="K82" s="3"/>
      <c r="L82" s="3"/>
      <c r="M82" s="3"/>
      <c r="N82" s="3"/>
      <c r="O82" s="3"/>
      <c r="P82" s="3"/>
      <c r="Q82" s="3"/>
    </row>
    <row r="83" spans="1:17" s="1" customFormat="1" x14ac:dyDescent="0.3">
      <c r="A83" s="3"/>
      <c r="B83" s="2"/>
      <c r="C83" s="5"/>
      <c r="D83" s="2"/>
      <c r="E83" s="2"/>
      <c r="F83" s="6"/>
      <c r="I83" s="11"/>
      <c r="K83" s="3"/>
      <c r="L83" s="3"/>
      <c r="M83" s="3"/>
      <c r="N83" s="3"/>
      <c r="O83" s="3"/>
      <c r="P83" s="3"/>
      <c r="Q83" s="3"/>
    </row>
    <row r="84" spans="1:17" s="1" customFormat="1" x14ac:dyDescent="0.3">
      <c r="A84" s="3"/>
      <c r="B84" s="2"/>
      <c r="C84" s="5"/>
      <c r="D84" s="2"/>
      <c r="E84" s="2"/>
      <c r="F84" s="6"/>
      <c r="I84" s="11"/>
      <c r="K84" s="3"/>
      <c r="L84" s="3"/>
      <c r="M84" s="3"/>
      <c r="N84" s="3"/>
      <c r="O84" s="3"/>
      <c r="P84" s="3"/>
      <c r="Q84" s="3"/>
    </row>
    <row r="85" spans="1:17" s="1" customFormat="1" x14ac:dyDescent="0.3">
      <c r="A85" s="3"/>
      <c r="B85" s="2"/>
      <c r="C85" s="5"/>
      <c r="D85" s="2"/>
      <c r="E85" s="2"/>
      <c r="F85" s="6"/>
      <c r="I85" s="11"/>
      <c r="K85" s="3"/>
      <c r="L85" s="3"/>
      <c r="M85" s="3"/>
      <c r="N85" s="3"/>
      <c r="O85" s="3"/>
      <c r="P85" s="3"/>
      <c r="Q85" s="3"/>
    </row>
    <row r="86" spans="1:17" s="1" customFormat="1" x14ac:dyDescent="0.3">
      <c r="A86" s="3"/>
      <c r="B86" s="2"/>
      <c r="C86" s="5"/>
      <c r="D86" s="2"/>
      <c r="E86" s="2"/>
      <c r="F86" s="6"/>
      <c r="I86" s="11"/>
      <c r="K86" s="3"/>
      <c r="L86" s="3"/>
      <c r="M86" s="3"/>
      <c r="N86" s="3"/>
      <c r="O86" s="3"/>
      <c r="P86" s="3"/>
      <c r="Q86" s="3"/>
    </row>
    <row r="87" spans="1:17" s="1" customFormat="1" x14ac:dyDescent="0.3">
      <c r="A87" s="3"/>
      <c r="B87" s="2"/>
      <c r="C87" s="5"/>
      <c r="D87" s="2"/>
      <c r="E87" s="2"/>
      <c r="F87" s="6"/>
      <c r="I87" s="11"/>
      <c r="K87" s="3"/>
      <c r="L87" s="3"/>
      <c r="M87" s="3"/>
      <c r="N87" s="3"/>
      <c r="O87" s="3"/>
      <c r="P87" s="3"/>
      <c r="Q87" s="3"/>
    </row>
    <row r="88" spans="1:17" s="1" customFormat="1" x14ac:dyDescent="0.3">
      <c r="A88" s="3"/>
      <c r="B88" s="2"/>
      <c r="C88" s="5"/>
      <c r="D88" s="2"/>
      <c r="E88" s="2"/>
      <c r="F88" s="6"/>
      <c r="I88" s="11"/>
      <c r="K88" s="3"/>
      <c r="L88" s="3"/>
      <c r="M88" s="3"/>
      <c r="N88" s="3"/>
      <c r="O88" s="3"/>
      <c r="P88" s="3"/>
      <c r="Q88" s="3"/>
    </row>
    <row r="89" spans="1:17" s="1" customFormat="1" x14ac:dyDescent="0.3">
      <c r="A89" s="3"/>
      <c r="B89" s="2"/>
      <c r="C89" s="5"/>
      <c r="D89" s="2"/>
      <c r="E89" s="2"/>
      <c r="F89" s="6"/>
      <c r="I89" s="11"/>
      <c r="K89" s="3"/>
      <c r="L89" s="3"/>
      <c r="M89" s="3"/>
      <c r="N89" s="3"/>
      <c r="O89" s="3"/>
      <c r="P89" s="3"/>
      <c r="Q89" s="3"/>
    </row>
    <row r="90" spans="1:17" s="1" customFormat="1" x14ac:dyDescent="0.3">
      <c r="A90" s="3"/>
      <c r="B90" s="2"/>
      <c r="C90" s="5"/>
      <c r="D90" s="2"/>
      <c r="E90" s="2"/>
      <c r="F90" s="6"/>
      <c r="I90" s="11"/>
      <c r="K90" s="3"/>
      <c r="L90" s="3"/>
      <c r="M90" s="3"/>
      <c r="N90" s="3"/>
      <c r="O90" s="3"/>
      <c r="P90" s="3"/>
      <c r="Q90" s="3"/>
    </row>
    <row r="91" spans="1:17" s="1" customFormat="1" x14ac:dyDescent="0.3">
      <c r="A91" s="3"/>
      <c r="B91" s="2"/>
      <c r="C91" s="5"/>
      <c r="D91" s="2"/>
      <c r="E91" s="2"/>
      <c r="F91" s="6"/>
      <c r="I91" s="11"/>
      <c r="K91" s="3"/>
      <c r="L91" s="3"/>
      <c r="M91" s="3"/>
      <c r="N91" s="3"/>
      <c r="O91" s="3"/>
      <c r="P91" s="3"/>
      <c r="Q91" s="3"/>
    </row>
    <row r="92" spans="1:17" s="1" customFormat="1" x14ac:dyDescent="0.3">
      <c r="A92" s="3"/>
      <c r="B92" s="2"/>
      <c r="C92" s="5"/>
      <c r="D92" s="2"/>
      <c r="E92" s="2"/>
      <c r="F92" s="6"/>
      <c r="I92" s="11"/>
      <c r="K92" s="3"/>
      <c r="L92" s="3"/>
      <c r="M92" s="3"/>
      <c r="N92" s="3"/>
      <c r="O92" s="3"/>
      <c r="P92" s="3"/>
      <c r="Q92" s="3"/>
    </row>
    <row r="93" spans="1:17" s="1" customFormat="1" x14ac:dyDescent="0.3">
      <c r="A93" s="3"/>
      <c r="B93" s="2"/>
      <c r="C93" s="5"/>
      <c r="D93" s="2"/>
      <c r="E93" s="2"/>
      <c r="F93" s="6"/>
      <c r="I93" s="11"/>
      <c r="K93" s="3"/>
      <c r="L93" s="3"/>
      <c r="M93" s="3"/>
      <c r="N93" s="3"/>
      <c r="O93" s="3"/>
      <c r="P93" s="3"/>
      <c r="Q93" s="3"/>
    </row>
    <row r="94" spans="1:17" s="1" customFormat="1" x14ac:dyDescent="0.3">
      <c r="A94" s="3"/>
      <c r="B94" s="2"/>
      <c r="C94" s="5"/>
      <c r="D94" s="2"/>
      <c r="E94" s="2"/>
      <c r="F94" s="6"/>
      <c r="I94" s="11"/>
      <c r="K94" s="3"/>
      <c r="L94" s="3"/>
      <c r="M94" s="3"/>
      <c r="N94" s="3"/>
      <c r="O94" s="3"/>
      <c r="P94" s="3"/>
      <c r="Q94" s="3"/>
    </row>
    <row r="95" spans="1:17" s="1" customFormat="1" x14ac:dyDescent="0.3">
      <c r="A95" s="3"/>
      <c r="B95" s="2"/>
      <c r="C95" s="5"/>
      <c r="D95" s="2"/>
      <c r="E95" s="2"/>
      <c r="F95" s="6"/>
      <c r="I95" s="11"/>
      <c r="K95" s="3"/>
      <c r="L95" s="3"/>
      <c r="M95" s="3"/>
      <c r="N95" s="3"/>
      <c r="O95" s="3"/>
      <c r="P95" s="3"/>
      <c r="Q95" s="3"/>
    </row>
    <row r="96" spans="1:17" s="1" customFormat="1" x14ac:dyDescent="0.3">
      <c r="A96" s="3"/>
      <c r="B96" s="2"/>
      <c r="C96" s="5"/>
      <c r="D96" s="2"/>
      <c r="E96" s="2"/>
      <c r="F96" s="6"/>
      <c r="I96" s="11"/>
      <c r="K96" s="3"/>
      <c r="L96" s="3"/>
      <c r="M96" s="3"/>
      <c r="N96" s="3"/>
      <c r="O96" s="3"/>
      <c r="P96" s="3"/>
      <c r="Q96" s="3"/>
    </row>
    <row r="97" spans="1:17" s="1" customFormat="1" x14ac:dyDescent="0.3">
      <c r="A97" s="3"/>
      <c r="B97" s="2"/>
      <c r="C97" s="5"/>
      <c r="D97" s="2"/>
      <c r="E97" s="2"/>
      <c r="F97" s="6"/>
      <c r="I97" s="11"/>
      <c r="K97" s="3"/>
      <c r="L97" s="3"/>
      <c r="M97" s="3"/>
      <c r="N97" s="3"/>
      <c r="O97" s="3"/>
      <c r="P97" s="3"/>
      <c r="Q97" s="3"/>
    </row>
    <row r="98" spans="1:17" s="1" customFormat="1" x14ac:dyDescent="0.3">
      <c r="A98" s="3"/>
      <c r="B98" s="2"/>
      <c r="C98" s="5"/>
      <c r="D98" s="2"/>
      <c r="E98" s="2"/>
      <c r="F98" s="6"/>
      <c r="I98" s="11"/>
      <c r="K98" s="3"/>
      <c r="L98" s="3"/>
      <c r="M98" s="3"/>
      <c r="N98" s="3"/>
      <c r="O98" s="3"/>
      <c r="P98" s="3"/>
      <c r="Q98" s="3"/>
    </row>
    <row r="99" spans="1:17" s="1" customFormat="1" x14ac:dyDescent="0.3">
      <c r="A99" s="3"/>
      <c r="B99" s="2"/>
      <c r="C99" s="5"/>
      <c r="D99" s="2"/>
      <c r="E99" s="2"/>
      <c r="F99" s="6"/>
      <c r="I99" s="11"/>
      <c r="K99" s="3"/>
      <c r="L99" s="3"/>
      <c r="M99" s="3"/>
      <c r="N99" s="3"/>
      <c r="O99" s="3"/>
      <c r="P99" s="3"/>
      <c r="Q99" s="3"/>
    </row>
    <row r="100" spans="1:17" s="1" customFormat="1" x14ac:dyDescent="0.3">
      <c r="A100" s="3"/>
      <c r="B100" s="2"/>
      <c r="C100" s="5"/>
      <c r="D100" s="2"/>
      <c r="E100" s="2"/>
      <c r="F100" s="6"/>
      <c r="I100" s="11"/>
      <c r="K100" s="3"/>
      <c r="L100" s="3"/>
      <c r="M100" s="3"/>
      <c r="N100" s="3"/>
      <c r="O100" s="3"/>
      <c r="P100" s="3"/>
      <c r="Q100" s="3"/>
    </row>
    <row r="101" spans="1:17" s="1" customFormat="1" x14ac:dyDescent="0.3">
      <c r="A101" s="3"/>
      <c r="B101" s="2"/>
      <c r="C101" s="5"/>
      <c r="D101" s="2"/>
      <c r="E101" s="2"/>
      <c r="F101" s="6"/>
      <c r="I101" s="11"/>
      <c r="K101" s="3"/>
      <c r="L101" s="3"/>
      <c r="M101" s="3"/>
      <c r="N101" s="3"/>
      <c r="O101" s="3"/>
      <c r="P101" s="3"/>
      <c r="Q101" s="3"/>
    </row>
    <row r="102" spans="1:17" s="1" customFormat="1" x14ac:dyDescent="0.3">
      <c r="A102" s="3"/>
      <c r="B102" s="2"/>
      <c r="C102" s="5"/>
      <c r="D102" s="2"/>
      <c r="E102" s="2"/>
      <c r="F102" s="6"/>
      <c r="I102" s="11"/>
      <c r="K102" s="3"/>
      <c r="L102" s="3"/>
      <c r="M102" s="3"/>
      <c r="N102" s="3"/>
      <c r="O102" s="3"/>
      <c r="P102" s="3"/>
      <c r="Q102" s="3"/>
    </row>
    <row r="103" spans="1:17" s="1" customFormat="1" x14ac:dyDescent="0.3">
      <c r="A103" s="3"/>
      <c r="B103" s="2"/>
      <c r="C103" s="5"/>
      <c r="D103" s="2"/>
      <c r="E103" s="2"/>
      <c r="F103" s="6"/>
      <c r="I103" s="11"/>
      <c r="K103" s="3"/>
      <c r="L103" s="3"/>
      <c r="M103" s="3"/>
      <c r="N103" s="3"/>
      <c r="O103" s="3"/>
      <c r="P103" s="3"/>
      <c r="Q103" s="3"/>
    </row>
    <row r="104" spans="1:17" s="1" customFormat="1" x14ac:dyDescent="0.3">
      <c r="A104" s="3"/>
      <c r="B104" s="2"/>
      <c r="C104" s="5"/>
      <c r="D104" s="2"/>
      <c r="E104" s="2"/>
      <c r="F104" s="6"/>
      <c r="I104" s="11"/>
      <c r="K104" s="3"/>
      <c r="L104" s="3"/>
      <c r="M104" s="3"/>
      <c r="N104" s="3"/>
      <c r="O104" s="3"/>
      <c r="P104" s="3"/>
      <c r="Q104" s="3"/>
    </row>
    <row r="105" spans="1:17" s="1" customFormat="1" x14ac:dyDescent="0.3">
      <c r="A105" s="3"/>
      <c r="B105" s="2"/>
      <c r="C105" s="5"/>
      <c r="D105" s="2"/>
      <c r="E105" s="2"/>
      <c r="F105" s="6"/>
      <c r="I105" s="11"/>
      <c r="K105" s="3"/>
      <c r="L105" s="3"/>
      <c r="M105" s="3"/>
      <c r="N105" s="3"/>
      <c r="O105" s="3"/>
      <c r="P105" s="3"/>
      <c r="Q105" s="3"/>
    </row>
    <row r="106" spans="1:17" s="1" customFormat="1" x14ac:dyDescent="0.3">
      <c r="A106" s="3"/>
      <c r="B106" s="2"/>
      <c r="C106" s="5"/>
      <c r="D106" s="2"/>
      <c r="E106" s="2"/>
      <c r="F106" s="6"/>
      <c r="I106" s="11"/>
      <c r="K106" s="3"/>
      <c r="L106" s="3"/>
      <c r="M106" s="3"/>
      <c r="N106" s="3"/>
      <c r="O106" s="3"/>
      <c r="P106" s="3"/>
      <c r="Q106" s="3"/>
    </row>
    <row r="107" spans="1:17" s="1" customFormat="1" x14ac:dyDescent="0.3">
      <c r="A107" s="3"/>
      <c r="B107" s="2"/>
      <c r="C107" s="5"/>
      <c r="D107" s="2"/>
      <c r="E107" s="2"/>
      <c r="F107" s="6"/>
      <c r="I107" s="11"/>
      <c r="K107" s="3"/>
      <c r="L107" s="3"/>
      <c r="M107" s="3"/>
      <c r="N107" s="3"/>
      <c r="O107" s="3"/>
      <c r="P107" s="3"/>
      <c r="Q107" s="3"/>
    </row>
    <row r="108" spans="1:17" s="1" customFormat="1" x14ac:dyDescent="0.3">
      <c r="A108" s="3"/>
      <c r="B108" s="2"/>
      <c r="C108" s="5"/>
      <c r="D108" s="2"/>
      <c r="E108" s="2"/>
      <c r="F108" s="6"/>
      <c r="I108" s="11"/>
      <c r="K108" s="3"/>
      <c r="L108" s="3"/>
      <c r="M108" s="3"/>
      <c r="N108" s="3"/>
      <c r="O108" s="3"/>
      <c r="P108" s="3"/>
      <c r="Q108" s="3"/>
    </row>
    <row r="109" spans="1:17" s="1" customFormat="1" x14ac:dyDescent="0.3">
      <c r="A109" s="3"/>
      <c r="B109" s="2"/>
      <c r="C109" s="5"/>
      <c r="D109" s="2"/>
      <c r="E109" s="2"/>
      <c r="F109" s="6"/>
      <c r="I109" s="11"/>
      <c r="K109" s="3"/>
      <c r="L109" s="3"/>
      <c r="M109" s="3"/>
      <c r="N109" s="3"/>
      <c r="O109" s="3"/>
      <c r="P109" s="3"/>
      <c r="Q109" s="3"/>
    </row>
    <row r="110" spans="1:17" s="1" customFormat="1" x14ac:dyDescent="0.3">
      <c r="A110" s="3"/>
      <c r="B110" s="2"/>
      <c r="C110" s="5"/>
      <c r="D110" s="2"/>
      <c r="E110" s="2"/>
      <c r="F110" s="6"/>
      <c r="I110" s="11"/>
      <c r="K110" s="3"/>
      <c r="L110" s="3"/>
      <c r="M110" s="3"/>
      <c r="N110" s="3"/>
      <c r="O110" s="3"/>
      <c r="P110" s="3"/>
      <c r="Q110" s="3"/>
    </row>
    <row r="111" spans="1:17" s="1" customFormat="1" x14ac:dyDescent="0.3">
      <c r="A111" s="3"/>
      <c r="B111" s="2"/>
      <c r="C111" s="5"/>
      <c r="D111" s="2"/>
      <c r="E111" s="2"/>
      <c r="F111" s="6"/>
      <c r="I111" s="11"/>
      <c r="K111" s="3"/>
      <c r="L111" s="3"/>
      <c r="M111" s="3"/>
      <c r="N111" s="3"/>
      <c r="O111" s="3"/>
      <c r="P111" s="3"/>
      <c r="Q111" s="3"/>
    </row>
    <row r="112" spans="1:17" s="1" customFormat="1" x14ac:dyDescent="0.3">
      <c r="A112" s="3"/>
      <c r="B112" s="2"/>
      <c r="C112" s="5"/>
      <c r="D112" s="2"/>
      <c r="E112" s="2"/>
      <c r="F112" s="6"/>
      <c r="I112" s="11"/>
      <c r="K112" s="3"/>
      <c r="L112" s="3"/>
      <c r="M112" s="3"/>
      <c r="N112" s="3"/>
      <c r="O112" s="3"/>
      <c r="P112" s="3"/>
      <c r="Q112" s="3"/>
    </row>
    <row r="113" spans="1:17" s="1" customFormat="1" x14ac:dyDescent="0.3">
      <c r="A113" s="3"/>
      <c r="B113" s="2"/>
      <c r="C113" s="5"/>
      <c r="D113" s="2"/>
      <c r="E113" s="2"/>
      <c r="F113" s="6"/>
      <c r="I113" s="11"/>
      <c r="K113" s="3"/>
      <c r="L113" s="3"/>
      <c r="M113" s="3"/>
      <c r="N113" s="3"/>
      <c r="O113" s="3"/>
      <c r="P113" s="3"/>
      <c r="Q113" s="3"/>
    </row>
    <row r="114" spans="1:17" s="1" customFormat="1" x14ac:dyDescent="0.3">
      <c r="A114" s="3"/>
      <c r="B114" s="2"/>
      <c r="C114" s="5"/>
      <c r="D114" s="2"/>
      <c r="E114" s="2"/>
      <c r="F114" s="6"/>
      <c r="I114" s="11"/>
      <c r="K114" s="3"/>
      <c r="L114" s="3"/>
      <c r="M114" s="3"/>
      <c r="N114" s="3"/>
      <c r="O114" s="3"/>
      <c r="P114" s="3"/>
      <c r="Q114" s="3"/>
    </row>
    <row r="115" spans="1:17" s="1" customFormat="1" x14ac:dyDescent="0.3">
      <c r="A115" s="3"/>
      <c r="B115" s="2"/>
      <c r="C115" s="5"/>
      <c r="D115" s="2"/>
      <c r="E115" s="2"/>
      <c r="F115" s="6"/>
      <c r="I115" s="11"/>
      <c r="K115" s="3"/>
      <c r="L115" s="3"/>
      <c r="M115" s="3"/>
      <c r="N115" s="3"/>
      <c r="O115" s="3"/>
      <c r="P115" s="3"/>
      <c r="Q115" s="3"/>
    </row>
    <row r="116" spans="1:17" s="1" customFormat="1" x14ac:dyDescent="0.3">
      <c r="A116" s="3"/>
      <c r="B116" s="2"/>
      <c r="C116" s="5"/>
      <c r="D116" s="2"/>
      <c r="E116" s="2"/>
      <c r="F116" s="6"/>
      <c r="I116" s="11"/>
      <c r="K116" s="3"/>
      <c r="L116" s="3"/>
      <c r="M116" s="3"/>
      <c r="N116" s="3"/>
      <c r="O116" s="3"/>
      <c r="P116" s="3"/>
      <c r="Q116" s="3"/>
    </row>
    <row r="117" spans="1:17" s="1" customFormat="1" x14ac:dyDescent="0.3">
      <c r="A117" s="3"/>
      <c r="B117" s="2"/>
      <c r="C117" s="5"/>
      <c r="D117" s="2"/>
      <c r="E117" s="2"/>
      <c r="F117" s="6"/>
      <c r="I117" s="11"/>
      <c r="K117" s="3"/>
      <c r="L117" s="3"/>
      <c r="M117" s="3"/>
      <c r="N117" s="3"/>
      <c r="O117" s="3"/>
      <c r="P117" s="3"/>
      <c r="Q117" s="3"/>
    </row>
    <row r="118" spans="1:17" s="1" customFormat="1" x14ac:dyDescent="0.3">
      <c r="A118" s="3"/>
      <c r="B118" s="2"/>
      <c r="C118" s="5"/>
      <c r="D118" s="2"/>
      <c r="E118" s="2"/>
      <c r="F118" s="6"/>
      <c r="I118" s="11"/>
      <c r="K118" s="3"/>
      <c r="L118" s="3"/>
      <c r="M118" s="3"/>
      <c r="N118" s="3"/>
      <c r="O118" s="3"/>
      <c r="P118" s="3"/>
      <c r="Q118" s="3"/>
    </row>
    <row r="119" spans="1:17" s="1" customFormat="1" x14ac:dyDescent="0.3">
      <c r="A119" s="3"/>
      <c r="B119" s="2"/>
      <c r="C119" s="5"/>
      <c r="D119" s="2"/>
      <c r="E119" s="2"/>
      <c r="F119" s="6"/>
      <c r="I119" s="11"/>
      <c r="K119" s="3"/>
      <c r="L119" s="3"/>
      <c r="M119" s="3"/>
      <c r="N119" s="3"/>
      <c r="O119" s="3"/>
      <c r="P119" s="3"/>
      <c r="Q119" s="3"/>
    </row>
    <row r="120" spans="1:17" s="1" customFormat="1" x14ac:dyDescent="0.3">
      <c r="A120" s="3"/>
      <c r="B120" s="2"/>
      <c r="C120" s="5"/>
      <c r="D120" s="2"/>
      <c r="E120" s="2"/>
      <c r="F120" s="6"/>
      <c r="I120" s="11"/>
      <c r="K120" s="3"/>
      <c r="L120" s="3"/>
      <c r="M120" s="3"/>
      <c r="N120" s="3"/>
      <c r="O120" s="3"/>
      <c r="P120" s="3"/>
      <c r="Q120" s="3"/>
    </row>
    <row r="121" spans="1:17" s="1" customFormat="1" x14ac:dyDescent="0.3">
      <c r="A121" s="3"/>
      <c r="B121" s="2"/>
      <c r="C121" s="5"/>
      <c r="D121" s="2"/>
      <c r="E121" s="2"/>
      <c r="F121" s="6"/>
      <c r="I121" s="11"/>
      <c r="K121" s="3"/>
      <c r="L121" s="3"/>
      <c r="M121" s="3"/>
      <c r="N121" s="3"/>
      <c r="O121" s="3"/>
      <c r="P121" s="3"/>
      <c r="Q121" s="3"/>
    </row>
    <row r="122" spans="1:17" s="1" customFormat="1" x14ac:dyDescent="0.3">
      <c r="A122" s="3"/>
      <c r="B122" s="2"/>
      <c r="C122" s="5"/>
      <c r="D122" s="2"/>
      <c r="E122" s="2"/>
      <c r="F122" s="6"/>
      <c r="I122" s="11"/>
      <c r="K122" s="3"/>
      <c r="L122" s="3"/>
      <c r="M122" s="3"/>
      <c r="N122" s="3"/>
      <c r="O122" s="3"/>
      <c r="P122" s="3"/>
      <c r="Q122" s="3"/>
    </row>
    <row r="123" spans="1:17" s="1" customFormat="1" x14ac:dyDescent="0.3">
      <c r="A123" s="3"/>
      <c r="B123" s="2"/>
      <c r="C123" s="5"/>
      <c r="D123" s="2"/>
      <c r="E123" s="2"/>
      <c r="F123" s="6"/>
      <c r="I123" s="11"/>
      <c r="K123" s="3"/>
      <c r="L123" s="3"/>
      <c r="M123" s="3"/>
      <c r="N123" s="3"/>
      <c r="O123" s="3"/>
      <c r="P123" s="3"/>
      <c r="Q123" s="3"/>
    </row>
    <row r="124" spans="1:17" s="1" customFormat="1" x14ac:dyDescent="0.3">
      <c r="A124" s="3"/>
      <c r="B124" s="2"/>
      <c r="C124" s="5"/>
      <c r="D124" s="2"/>
      <c r="E124" s="2"/>
      <c r="F124" s="6"/>
      <c r="I124" s="11"/>
      <c r="K124" s="3"/>
      <c r="L124" s="3"/>
      <c r="M124" s="3"/>
      <c r="N124" s="3"/>
      <c r="O124" s="3"/>
      <c r="P124" s="3"/>
      <c r="Q124" s="3"/>
    </row>
    <row r="125" spans="1:17" s="1" customFormat="1" x14ac:dyDescent="0.3">
      <c r="A125" s="3"/>
      <c r="B125" s="2"/>
      <c r="C125" s="5"/>
      <c r="D125" s="2"/>
      <c r="E125" s="2"/>
      <c r="F125" s="6"/>
      <c r="I125" s="11"/>
      <c r="K125" s="3"/>
      <c r="L125" s="3"/>
      <c r="M125" s="3"/>
      <c r="N125" s="3"/>
      <c r="O125" s="3"/>
      <c r="P125" s="3"/>
      <c r="Q125" s="3"/>
    </row>
    <row r="126" spans="1:17" s="1" customFormat="1" x14ac:dyDescent="0.3">
      <c r="A126" s="3"/>
      <c r="B126" s="2"/>
      <c r="C126" s="5"/>
      <c r="D126" s="2"/>
      <c r="E126" s="2"/>
      <c r="F126" s="6"/>
      <c r="I126" s="11"/>
      <c r="K126" s="3"/>
      <c r="L126" s="3"/>
      <c r="M126" s="3"/>
      <c r="N126" s="3"/>
      <c r="O126" s="3"/>
      <c r="P126" s="3"/>
      <c r="Q126" s="3"/>
    </row>
    <row r="127" spans="1:17" s="1" customFormat="1" x14ac:dyDescent="0.3">
      <c r="A127" s="3"/>
      <c r="B127" s="2"/>
      <c r="C127" s="5"/>
      <c r="D127" s="2"/>
      <c r="E127" s="2"/>
      <c r="F127" s="6"/>
      <c r="I127" s="11"/>
      <c r="K127" s="3"/>
      <c r="L127" s="3"/>
      <c r="M127" s="3"/>
      <c r="N127" s="3"/>
      <c r="O127" s="3"/>
      <c r="P127" s="3"/>
      <c r="Q127" s="3"/>
    </row>
    <row r="128" spans="1:17" s="1" customFormat="1" x14ac:dyDescent="0.3">
      <c r="A128" s="3"/>
      <c r="B128" s="2"/>
      <c r="C128" s="5"/>
      <c r="D128" s="2"/>
      <c r="E128" s="2"/>
      <c r="F128" s="6"/>
      <c r="I128" s="11"/>
      <c r="K128" s="3"/>
      <c r="L128" s="3"/>
      <c r="M128" s="3"/>
      <c r="N128" s="3"/>
      <c r="O128" s="3"/>
      <c r="P128" s="3"/>
      <c r="Q128" s="3"/>
    </row>
    <row r="129" spans="1:17" s="1" customFormat="1" x14ac:dyDescent="0.3">
      <c r="A129" s="3"/>
      <c r="B129" s="2"/>
      <c r="C129" s="5"/>
      <c r="D129" s="2"/>
      <c r="E129" s="2"/>
      <c r="F129" s="6"/>
      <c r="I129" s="11"/>
      <c r="K129" s="3"/>
      <c r="L129" s="3"/>
      <c r="M129" s="3"/>
      <c r="N129" s="3"/>
      <c r="O129" s="3"/>
      <c r="P129" s="3"/>
      <c r="Q129" s="3"/>
    </row>
    <row r="130" spans="1:17" s="1" customFormat="1" x14ac:dyDescent="0.3">
      <c r="A130" s="3"/>
      <c r="B130" s="2"/>
      <c r="C130" s="5"/>
      <c r="D130" s="2"/>
      <c r="E130" s="2"/>
      <c r="F130" s="6"/>
      <c r="I130" s="11"/>
      <c r="K130" s="3"/>
      <c r="L130" s="3"/>
      <c r="M130" s="3"/>
      <c r="N130" s="3"/>
      <c r="O130" s="3"/>
      <c r="P130" s="3"/>
      <c r="Q130" s="3"/>
    </row>
    <row r="131" spans="1:17" s="1" customFormat="1" x14ac:dyDescent="0.3">
      <c r="A131" s="3"/>
      <c r="B131" s="2"/>
      <c r="C131" s="5"/>
      <c r="D131" s="2"/>
      <c r="E131" s="2"/>
      <c r="F131" s="6"/>
      <c r="I131" s="11"/>
      <c r="K131" s="3"/>
      <c r="L131" s="3"/>
      <c r="M131" s="3"/>
      <c r="N131" s="3"/>
      <c r="O131" s="3"/>
      <c r="P131" s="3"/>
      <c r="Q131" s="3"/>
    </row>
    <row r="132" spans="1:17" s="1" customFormat="1" x14ac:dyDescent="0.3">
      <c r="A132" s="3"/>
      <c r="B132" s="2"/>
      <c r="C132" s="5"/>
      <c r="D132" s="2"/>
      <c r="E132" s="2"/>
      <c r="F132" s="6"/>
      <c r="I132" s="11"/>
      <c r="K132" s="3"/>
      <c r="L132" s="3"/>
      <c r="M132" s="3"/>
      <c r="N132" s="3"/>
      <c r="O132" s="3"/>
      <c r="P132" s="3"/>
      <c r="Q132" s="3"/>
    </row>
    <row r="133" spans="1:17" s="1" customFormat="1" x14ac:dyDescent="0.3">
      <c r="A133" s="3"/>
      <c r="B133" s="2"/>
      <c r="C133" s="5"/>
      <c r="D133" s="2"/>
      <c r="E133" s="2"/>
      <c r="F133" s="6"/>
      <c r="I133" s="11"/>
      <c r="K133" s="3"/>
      <c r="L133" s="3"/>
      <c r="M133" s="3"/>
      <c r="N133" s="3"/>
      <c r="O133" s="3"/>
      <c r="P133" s="3"/>
      <c r="Q133" s="3"/>
    </row>
    <row r="134" spans="1:17" s="1" customFormat="1" x14ac:dyDescent="0.3">
      <c r="A134" s="3"/>
      <c r="B134" s="2"/>
      <c r="C134" s="5"/>
      <c r="D134" s="2"/>
      <c r="E134" s="2"/>
      <c r="F134" s="6"/>
      <c r="I134" s="11"/>
      <c r="K134" s="3"/>
      <c r="L134" s="3"/>
      <c r="M134" s="3"/>
      <c r="N134" s="3"/>
      <c r="O134" s="3"/>
      <c r="P134" s="3"/>
      <c r="Q134" s="3"/>
    </row>
    <row r="135" spans="1:17" s="1" customFormat="1" x14ac:dyDescent="0.3">
      <c r="A135" s="3"/>
      <c r="B135" s="2"/>
      <c r="C135" s="5"/>
      <c r="D135" s="2"/>
      <c r="E135" s="2"/>
      <c r="F135" s="6"/>
      <c r="I135" s="11"/>
      <c r="K135" s="3"/>
      <c r="L135" s="3"/>
      <c r="M135" s="3"/>
      <c r="N135" s="3"/>
      <c r="O135" s="3"/>
      <c r="P135" s="3"/>
      <c r="Q135" s="3"/>
    </row>
    <row r="136" spans="1:17" s="1" customFormat="1" x14ac:dyDescent="0.3">
      <c r="A136" s="3"/>
      <c r="B136" s="2"/>
      <c r="C136" s="5"/>
      <c r="D136" s="2"/>
      <c r="E136" s="2"/>
      <c r="F136" s="6"/>
      <c r="I136" s="11"/>
      <c r="K136" s="3"/>
      <c r="L136" s="3"/>
      <c r="M136" s="3"/>
      <c r="N136" s="3"/>
      <c r="O136" s="3"/>
      <c r="P136" s="3"/>
      <c r="Q136" s="3"/>
    </row>
    <row r="137" spans="1:17" s="1" customFormat="1" x14ac:dyDescent="0.3">
      <c r="A137" s="3"/>
      <c r="B137" s="2"/>
      <c r="C137" s="5"/>
      <c r="D137" s="2"/>
      <c r="E137" s="2"/>
      <c r="F137" s="6"/>
      <c r="I137" s="11"/>
      <c r="K137" s="3"/>
      <c r="L137" s="3"/>
      <c r="M137" s="3"/>
      <c r="N137" s="3"/>
      <c r="O137" s="3"/>
      <c r="P137" s="3"/>
      <c r="Q137" s="3"/>
    </row>
    <row r="138" spans="1:17" s="1" customFormat="1" x14ac:dyDescent="0.3">
      <c r="A138" s="3"/>
      <c r="B138" s="2"/>
      <c r="C138" s="5"/>
      <c r="D138" s="2"/>
      <c r="E138" s="2"/>
      <c r="F138" s="6"/>
      <c r="I138" s="11"/>
      <c r="K138" s="3"/>
      <c r="L138" s="3"/>
      <c r="M138" s="3"/>
      <c r="N138" s="3"/>
      <c r="O138" s="3"/>
      <c r="P138" s="3"/>
      <c r="Q138" s="3"/>
    </row>
    <row r="139" spans="1:17" s="1" customFormat="1" x14ac:dyDescent="0.3">
      <c r="A139" s="3"/>
      <c r="B139" s="2"/>
      <c r="C139" s="5"/>
      <c r="D139" s="2"/>
      <c r="E139" s="2"/>
      <c r="F139" s="6"/>
      <c r="I139" s="11"/>
      <c r="K139" s="3"/>
      <c r="L139" s="3"/>
      <c r="M139" s="3"/>
      <c r="N139" s="3"/>
      <c r="O139" s="3"/>
      <c r="P139" s="3"/>
      <c r="Q139" s="3"/>
    </row>
    <row r="140" spans="1:17" s="1" customFormat="1" x14ac:dyDescent="0.3">
      <c r="A140" s="3"/>
      <c r="B140" s="2"/>
      <c r="C140" s="5"/>
      <c r="D140" s="2"/>
      <c r="E140" s="2"/>
      <c r="F140" s="6"/>
      <c r="I140" s="11"/>
      <c r="K140" s="3"/>
      <c r="L140" s="3"/>
      <c r="M140" s="3"/>
      <c r="N140" s="3"/>
      <c r="O140" s="3"/>
      <c r="P140" s="3"/>
      <c r="Q140" s="3"/>
    </row>
    <row r="141" spans="1:17" s="1" customFormat="1" x14ac:dyDescent="0.3">
      <c r="A141" s="3"/>
      <c r="B141" s="2"/>
      <c r="C141" s="5"/>
      <c r="D141" s="2"/>
      <c r="E141" s="2"/>
      <c r="F141" s="6"/>
      <c r="I141" s="11"/>
      <c r="K141" s="3"/>
      <c r="L141" s="3"/>
      <c r="M141" s="3"/>
      <c r="N141" s="3"/>
      <c r="O141" s="3"/>
      <c r="P141" s="3"/>
      <c r="Q141" s="3"/>
    </row>
    <row r="142" spans="1:17" s="1" customFormat="1" x14ac:dyDescent="0.3">
      <c r="A142" s="3"/>
      <c r="B142" s="2"/>
      <c r="C142" s="5"/>
      <c r="D142" s="2"/>
      <c r="E142" s="2"/>
      <c r="F142" s="6"/>
      <c r="I142" s="11"/>
      <c r="K142" s="3"/>
      <c r="L142" s="3"/>
      <c r="M142" s="3"/>
      <c r="N142" s="3"/>
      <c r="O142" s="3"/>
      <c r="P142" s="3"/>
      <c r="Q142" s="3"/>
    </row>
    <row r="143" spans="1:17" s="1" customFormat="1" x14ac:dyDescent="0.3">
      <c r="A143" s="3"/>
      <c r="B143" s="2"/>
      <c r="C143" s="5"/>
      <c r="D143" s="2"/>
      <c r="E143" s="2"/>
      <c r="F143" s="6"/>
      <c r="I143" s="11"/>
      <c r="K143" s="3"/>
      <c r="L143" s="3"/>
      <c r="M143" s="3"/>
      <c r="N143" s="3"/>
      <c r="O143" s="3"/>
      <c r="P143" s="3"/>
      <c r="Q143" s="3"/>
    </row>
    <row r="144" spans="1:17" s="1" customFormat="1" x14ac:dyDescent="0.3">
      <c r="A144" s="3"/>
      <c r="B144" s="2"/>
      <c r="C144" s="5"/>
      <c r="D144" s="2"/>
      <c r="E144" s="2"/>
      <c r="F144" s="6"/>
      <c r="I144" s="11"/>
      <c r="K144" s="3"/>
      <c r="L144" s="3"/>
      <c r="M144" s="3"/>
      <c r="N144" s="3"/>
      <c r="O144" s="3"/>
      <c r="P144" s="3"/>
      <c r="Q144" s="3"/>
    </row>
    <row r="145" spans="1:17" s="1" customFormat="1" x14ac:dyDescent="0.3">
      <c r="A145" s="3"/>
      <c r="B145" s="2"/>
      <c r="C145" s="5"/>
      <c r="D145" s="2"/>
      <c r="E145" s="2"/>
      <c r="F145" s="6"/>
      <c r="I145" s="11"/>
      <c r="K145" s="3"/>
      <c r="L145" s="3"/>
      <c r="M145" s="3"/>
      <c r="N145" s="3"/>
      <c r="O145" s="3"/>
      <c r="P145" s="3"/>
      <c r="Q145" s="3"/>
    </row>
    <row r="146" spans="1:17" s="1" customFormat="1" x14ac:dyDescent="0.3">
      <c r="A146" s="3"/>
      <c r="B146" s="2"/>
      <c r="C146" s="5"/>
      <c r="D146" s="2"/>
      <c r="E146" s="2"/>
      <c r="F146" s="6"/>
      <c r="I146" s="11"/>
      <c r="K146" s="3"/>
      <c r="L146" s="3"/>
      <c r="M146" s="3"/>
      <c r="N146" s="3"/>
      <c r="O146" s="3"/>
      <c r="P146" s="3"/>
      <c r="Q146" s="3"/>
    </row>
    <row r="147" spans="1:17" s="1" customFormat="1" x14ac:dyDescent="0.3">
      <c r="A147" s="3"/>
      <c r="B147" s="2"/>
      <c r="C147" s="5"/>
      <c r="D147" s="2"/>
      <c r="E147" s="2"/>
      <c r="F147" s="6"/>
      <c r="I147" s="11"/>
      <c r="K147" s="3"/>
      <c r="L147" s="3"/>
      <c r="M147" s="3"/>
      <c r="N147" s="3"/>
      <c r="O147" s="3"/>
      <c r="P147" s="3"/>
      <c r="Q147" s="3"/>
    </row>
    <row r="148" spans="1:17" s="1" customFormat="1" x14ac:dyDescent="0.3">
      <c r="A148" s="3"/>
      <c r="B148" s="2"/>
      <c r="C148" s="5"/>
      <c r="D148" s="2"/>
      <c r="E148" s="2"/>
      <c r="F148" s="6"/>
      <c r="I148" s="11"/>
      <c r="K148" s="3"/>
      <c r="L148" s="3"/>
      <c r="M148" s="3"/>
      <c r="N148" s="3"/>
      <c r="O148" s="3"/>
      <c r="P148" s="3"/>
      <c r="Q148" s="3"/>
    </row>
    <row r="149" spans="1:17" s="1" customFormat="1" x14ac:dyDescent="0.3">
      <c r="A149" s="3"/>
      <c r="B149" s="2"/>
      <c r="C149" s="5"/>
      <c r="D149" s="2"/>
      <c r="E149" s="2"/>
      <c r="F149" s="6"/>
      <c r="I149" s="11"/>
      <c r="K149" s="3"/>
      <c r="L149" s="3"/>
      <c r="M149" s="3"/>
      <c r="N149" s="3"/>
      <c r="O149" s="3"/>
      <c r="P149" s="3"/>
      <c r="Q149" s="3"/>
    </row>
    <row r="150" spans="1:17" s="1" customFormat="1" x14ac:dyDescent="0.3">
      <c r="A150" s="3"/>
      <c r="B150" s="2"/>
      <c r="C150" s="5"/>
      <c r="D150" s="2"/>
      <c r="E150" s="2"/>
      <c r="F150" s="6"/>
      <c r="I150" s="11"/>
      <c r="K150" s="3"/>
      <c r="L150" s="3"/>
      <c r="M150" s="3"/>
      <c r="N150" s="3"/>
      <c r="O150" s="3"/>
      <c r="P150" s="3"/>
      <c r="Q150" s="3"/>
    </row>
    <row r="151" spans="1:17" s="1" customFormat="1" x14ac:dyDescent="0.3">
      <c r="A151" s="3"/>
      <c r="B151" s="2"/>
      <c r="C151" s="5"/>
      <c r="D151" s="2"/>
      <c r="E151" s="2"/>
      <c r="F151" s="6"/>
      <c r="I151" s="11"/>
      <c r="K151" s="3"/>
      <c r="L151" s="3"/>
      <c r="M151" s="3"/>
      <c r="N151" s="3"/>
      <c r="O151" s="3"/>
      <c r="P151" s="3"/>
      <c r="Q151" s="3"/>
    </row>
    <row r="152" spans="1:17" s="1" customFormat="1" x14ac:dyDescent="0.3">
      <c r="A152" s="3"/>
      <c r="B152" s="2"/>
      <c r="C152" s="5"/>
      <c r="D152" s="2"/>
      <c r="E152" s="2"/>
      <c r="F152" s="6"/>
      <c r="I152" s="11"/>
      <c r="K152" s="3"/>
      <c r="L152" s="3"/>
      <c r="M152" s="3"/>
      <c r="N152" s="3"/>
      <c r="O152" s="3"/>
      <c r="P152" s="3"/>
      <c r="Q152" s="3"/>
    </row>
    <row r="153" spans="1:17" s="1" customFormat="1" x14ac:dyDescent="0.3">
      <c r="A153" s="3"/>
      <c r="B153" s="2"/>
      <c r="C153" s="5"/>
      <c r="D153" s="2"/>
      <c r="E153" s="2"/>
      <c r="F153" s="6"/>
      <c r="I153" s="11"/>
      <c r="K153" s="3"/>
      <c r="L153" s="3"/>
      <c r="M153" s="3"/>
      <c r="N153" s="3"/>
      <c r="O153" s="3"/>
      <c r="P153" s="3"/>
      <c r="Q153" s="3"/>
    </row>
    <row r="154" spans="1:17" s="1" customFormat="1" x14ac:dyDescent="0.3">
      <c r="A154" s="3"/>
      <c r="B154" s="2"/>
      <c r="C154" s="5"/>
      <c r="D154" s="2"/>
      <c r="E154" s="2"/>
      <c r="F154" s="6"/>
      <c r="I154" s="11"/>
      <c r="K154" s="3"/>
      <c r="L154" s="3"/>
      <c r="M154" s="3"/>
      <c r="N154" s="3"/>
      <c r="O154" s="3"/>
      <c r="P154" s="3"/>
      <c r="Q154" s="3"/>
    </row>
    <row r="155" spans="1:17" s="1" customFormat="1" x14ac:dyDescent="0.3">
      <c r="A155" s="3"/>
      <c r="B155" s="2"/>
      <c r="C155" s="5"/>
      <c r="D155" s="2"/>
      <c r="E155" s="2"/>
      <c r="F155" s="6"/>
      <c r="I155" s="11"/>
      <c r="K155" s="3"/>
      <c r="L155" s="3"/>
      <c r="M155" s="3"/>
      <c r="N155" s="3"/>
      <c r="O155" s="3"/>
      <c r="P155" s="3"/>
      <c r="Q155" s="3"/>
    </row>
    <row r="156" spans="1:17" s="1" customFormat="1" x14ac:dyDescent="0.3">
      <c r="A156" s="3"/>
      <c r="B156" s="2"/>
      <c r="C156" s="5"/>
      <c r="D156" s="2"/>
      <c r="E156" s="2"/>
      <c r="F156" s="6"/>
      <c r="I156" s="11"/>
      <c r="K156" s="3"/>
      <c r="L156" s="3"/>
      <c r="M156" s="3"/>
      <c r="N156" s="3"/>
      <c r="O156" s="3"/>
      <c r="P156" s="3"/>
      <c r="Q156" s="3"/>
    </row>
    <row r="157" spans="1:17" s="1" customFormat="1" x14ac:dyDescent="0.3">
      <c r="A157" s="3"/>
      <c r="B157" s="2"/>
      <c r="C157" s="5"/>
      <c r="D157" s="2"/>
      <c r="E157" s="2"/>
      <c r="F157" s="6"/>
      <c r="I157" s="11"/>
      <c r="K157" s="3"/>
      <c r="L157" s="3"/>
      <c r="M157" s="3"/>
      <c r="N157" s="3"/>
      <c r="O157" s="3"/>
      <c r="P157" s="3"/>
      <c r="Q157" s="3"/>
    </row>
    <row r="158" spans="1:17" s="1" customFormat="1" x14ac:dyDescent="0.3">
      <c r="A158" s="3"/>
      <c r="B158" s="2"/>
      <c r="C158" s="5"/>
      <c r="D158" s="2"/>
      <c r="E158" s="2"/>
      <c r="F158" s="6"/>
      <c r="I158" s="11"/>
      <c r="K158" s="3"/>
      <c r="L158" s="3"/>
      <c r="M158" s="3"/>
      <c r="N158" s="3"/>
      <c r="O158" s="3"/>
      <c r="P158" s="3"/>
      <c r="Q158" s="3"/>
    </row>
    <row r="159" spans="1:17" s="1" customFormat="1" x14ac:dyDescent="0.3">
      <c r="A159" s="3"/>
      <c r="B159" s="2"/>
      <c r="C159" s="5"/>
      <c r="D159" s="2"/>
      <c r="E159" s="2"/>
      <c r="F159" s="6"/>
      <c r="I159" s="11"/>
      <c r="K159" s="3"/>
      <c r="L159" s="3"/>
      <c r="M159" s="3"/>
      <c r="N159" s="3"/>
      <c r="O159" s="3"/>
      <c r="P159" s="3"/>
      <c r="Q159" s="3"/>
    </row>
    <row r="160" spans="1:17" s="1" customFormat="1" x14ac:dyDescent="0.3">
      <c r="A160" s="3"/>
      <c r="B160" s="2"/>
      <c r="C160" s="5"/>
      <c r="D160" s="2"/>
      <c r="E160" s="2"/>
      <c r="F160" s="6"/>
      <c r="I160" s="11"/>
      <c r="K160" s="3"/>
      <c r="L160" s="3"/>
      <c r="M160" s="3"/>
      <c r="N160" s="3"/>
      <c r="O160" s="3"/>
      <c r="P160" s="3"/>
      <c r="Q160" s="3"/>
    </row>
    <row r="161" spans="1:17" s="1" customFormat="1" x14ac:dyDescent="0.3">
      <c r="A161" s="3"/>
      <c r="B161" s="2"/>
      <c r="C161" s="5"/>
      <c r="D161" s="2"/>
      <c r="E161" s="2"/>
      <c r="F161" s="6"/>
      <c r="I161" s="11"/>
      <c r="K161" s="3"/>
      <c r="L161" s="3"/>
      <c r="M161" s="3"/>
      <c r="N161" s="3"/>
      <c r="O161" s="3"/>
      <c r="P161" s="3"/>
      <c r="Q161" s="3"/>
    </row>
    <row r="162" spans="1:17" s="1" customFormat="1" x14ac:dyDescent="0.3">
      <c r="A162" s="3"/>
      <c r="B162" s="2"/>
      <c r="C162" s="5"/>
      <c r="D162" s="2"/>
      <c r="E162" s="2"/>
      <c r="F162" s="6"/>
      <c r="I162" s="11"/>
      <c r="K162" s="3"/>
      <c r="L162" s="3"/>
      <c r="M162" s="3"/>
      <c r="N162" s="3"/>
      <c r="O162" s="3"/>
      <c r="P162" s="3"/>
      <c r="Q162" s="3"/>
    </row>
    <row r="163" spans="1:17" s="1" customFormat="1" x14ac:dyDescent="0.3">
      <c r="A163" s="3"/>
      <c r="B163" s="2"/>
      <c r="C163" s="5"/>
      <c r="D163" s="2"/>
      <c r="E163" s="2"/>
      <c r="F163" s="6"/>
      <c r="I163" s="11"/>
      <c r="K163" s="3"/>
      <c r="L163" s="3"/>
      <c r="M163" s="3"/>
      <c r="N163" s="3"/>
      <c r="O163" s="3"/>
      <c r="P163" s="3"/>
      <c r="Q163" s="3"/>
    </row>
    <row r="164" spans="1:17" s="1" customFormat="1" x14ac:dyDescent="0.3">
      <c r="A164" s="3"/>
      <c r="B164" s="2"/>
      <c r="C164" s="5"/>
      <c r="D164" s="2"/>
      <c r="E164" s="2"/>
      <c r="F164" s="6"/>
      <c r="I164" s="11"/>
      <c r="K164" s="3"/>
      <c r="L164" s="3"/>
      <c r="M164" s="3"/>
      <c r="N164" s="3"/>
      <c r="O164" s="3"/>
      <c r="P164" s="3"/>
      <c r="Q164" s="3"/>
    </row>
    <row r="165" spans="1:17" s="1" customFormat="1" x14ac:dyDescent="0.3">
      <c r="A165" s="3"/>
      <c r="B165" s="2"/>
      <c r="C165" s="5"/>
      <c r="D165" s="2"/>
      <c r="E165" s="2"/>
      <c r="F165" s="6"/>
      <c r="I165" s="11"/>
      <c r="K165" s="3"/>
      <c r="L165" s="3"/>
      <c r="M165" s="3"/>
      <c r="N165" s="3"/>
      <c r="O165" s="3"/>
      <c r="P165" s="3"/>
      <c r="Q165" s="3"/>
    </row>
    <row r="166" spans="1:17" s="1" customFormat="1" x14ac:dyDescent="0.3">
      <c r="A166" s="3"/>
      <c r="B166" s="2"/>
      <c r="C166" s="5"/>
      <c r="D166" s="2"/>
      <c r="E166" s="2"/>
      <c r="F166" s="6"/>
      <c r="I166" s="11"/>
      <c r="K166" s="3"/>
      <c r="L166" s="3"/>
      <c r="M166" s="3"/>
      <c r="N166" s="3"/>
      <c r="O166" s="3"/>
      <c r="P166" s="3"/>
      <c r="Q166" s="3"/>
    </row>
    <row r="167" spans="1:17" s="1" customFormat="1" x14ac:dyDescent="0.3">
      <c r="A167" s="3"/>
      <c r="B167" s="2"/>
      <c r="C167" s="5"/>
      <c r="D167" s="2"/>
      <c r="E167" s="2"/>
      <c r="F167" s="6"/>
      <c r="I167" s="11"/>
      <c r="K167" s="3"/>
      <c r="L167" s="3"/>
      <c r="M167" s="3"/>
      <c r="N167" s="3"/>
      <c r="O167" s="3"/>
      <c r="P167" s="3"/>
      <c r="Q167" s="3"/>
    </row>
    <row r="168" spans="1:17" s="1" customFormat="1" x14ac:dyDescent="0.3">
      <c r="A168" s="3"/>
      <c r="B168" s="2"/>
      <c r="C168" s="5"/>
      <c r="D168" s="2"/>
      <c r="E168" s="2"/>
      <c r="F168" s="6"/>
      <c r="I168" s="11"/>
      <c r="K168" s="3"/>
      <c r="L168" s="3"/>
      <c r="M168" s="3"/>
      <c r="N168" s="3"/>
      <c r="O168" s="3"/>
      <c r="P168" s="3"/>
      <c r="Q168" s="3"/>
    </row>
    <row r="169" spans="1:17" s="1" customFormat="1" x14ac:dyDescent="0.3">
      <c r="A169" s="3"/>
      <c r="B169" s="2"/>
      <c r="C169" s="5"/>
      <c r="D169" s="2"/>
      <c r="E169" s="2"/>
      <c r="F169" s="6"/>
      <c r="I169" s="11"/>
      <c r="K169" s="3"/>
      <c r="L169" s="3"/>
      <c r="M169" s="3"/>
      <c r="N169" s="3"/>
      <c r="O169" s="3"/>
      <c r="P169" s="3"/>
      <c r="Q169" s="3"/>
    </row>
    <row r="170" spans="1:17" s="1" customFormat="1" x14ac:dyDescent="0.3">
      <c r="A170" s="3"/>
      <c r="B170" s="2"/>
      <c r="C170" s="5"/>
      <c r="D170" s="2"/>
      <c r="E170" s="2"/>
      <c r="F170" s="6"/>
      <c r="I170" s="11"/>
      <c r="K170" s="3"/>
      <c r="L170" s="3"/>
      <c r="M170" s="3"/>
      <c r="N170" s="3"/>
      <c r="O170" s="3"/>
      <c r="P170" s="3"/>
      <c r="Q170" s="3"/>
    </row>
    <row r="171" spans="1:17" s="1" customFormat="1" x14ac:dyDescent="0.3">
      <c r="A171" s="3"/>
      <c r="B171" s="2"/>
      <c r="C171" s="5"/>
      <c r="D171" s="2"/>
      <c r="E171" s="2"/>
      <c r="F171" s="6"/>
      <c r="I171" s="11"/>
      <c r="K171" s="3"/>
      <c r="L171" s="3"/>
      <c r="M171" s="3"/>
      <c r="N171" s="3"/>
      <c r="O171" s="3"/>
      <c r="P171" s="3"/>
      <c r="Q171" s="3"/>
    </row>
    <row r="172" spans="1:17" s="1" customFormat="1" x14ac:dyDescent="0.3">
      <c r="A172" s="3"/>
      <c r="B172" s="2"/>
      <c r="C172" s="5"/>
      <c r="D172" s="2"/>
      <c r="E172" s="2"/>
      <c r="F172" s="6"/>
      <c r="I172" s="11"/>
      <c r="K172" s="3"/>
      <c r="L172" s="3"/>
      <c r="M172" s="3"/>
      <c r="N172" s="3"/>
      <c r="O172" s="3"/>
      <c r="P172" s="3"/>
      <c r="Q172" s="3"/>
    </row>
    <row r="173" spans="1:17" s="1" customFormat="1" x14ac:dyDescent="0.3">
      <c r="A173" s="3"/>
      <c r="B173" s="2"/>
      <c r="C173" s="5"/>
      <c r="D173" s="2"/>
      <c r="E173" s="2"/>
      <c r="F173" s="6"/>
      <c r="I173" s="11"/>
      <c r="K173" s="3"/>
      <c r="L173" s="3"/>
      <c r="M173" s="3"/>
      <c r="N173" s="3"/>
      <c r="O173" s="3"/>
      <c r="P173" s="3"/>
      <c r="Q173" s="3"/>
    </row>
    <row r="174" spans="1:17" s="1" customFormat="1" x14ac:dyDescent="0.3">
      <c r="A174" s="3"/>
      <c r="B174" s="2"/>
      <c r="C174" s="5"/>
      <c r="D174" s="2"/>
      <c r="E174" s="2"/>
      <c r="F174" s="6"/>
      <c r="I174" s="11"/>
      <c r="K174" s="3"/>
      <c r="L174" s="3"/>
      <c r="M174" s="3"/>
      <c r="N174" s="3"/>
      <c r="O174" s="3"/>
      <c r="P174" s="3"/>
      <c r="Q174" s="3"/>
    </row>
    <row r="175" spans="1:17" s="1" customFormat="1" x14ac:dyDescent="0.3">
      <c r="A175" s="3"/>
      <c r="B175" s="2"/>
      <c r="C175" s="5"/>
      <c r="D175" s="2"/>
      <c r="E175" s="2"/>
      <c r="F175" s="6"/>
      <c r="I175" s="11"/>
      <c r="K175" s="3"/>
      <c r="L175" s="3"/>
      <c r="M175" s="3"/>
      <c r="N175" s="3"/>
      <c r="O175" s="3"/>
      <c r="P175" s="3"/>
      <c r="Q175" s="3"/>
    </row>
    <row r="176" spans="1:17" s="1" customFormat="1" x14ac:dyDescent="0.3">
      <c r="A176" s="3"/>
      <c r="B176" s="2"/>
      <c r="C176" s="5"/>
      <c r="D176" s="2"/>
      <c r="E176" s="2"/>
      <c r="F176" s="6"/>
      <c r="I176" s="11"/>
      <c r="K176" s="3"/>
      <c r="L176" s="3"/>
      <c r="M176" s="3"/>
      <c r="N176" s="3"/>
      <c r="O176" s="3"/>
      <c r="P176" s="3"/>
      <c r="Q176" s="3"/>
    </row>
    <row r="177" spans="1:17" s="1" customFormat="1" x14ac:dyDescent="0.3">
      <c r="A177" s="3"/>
      <c r="B177" s="2"/>
      <c r="C177" s="5"/>
      <c r="D177" s="2"/>
      <c r="E177" s="2"/>
      <c r="F177" s="6"/>
      <c r="I177" s="11"/>
      <c r="K177" s="3"/>
      <c r="L177" s="3"/>
      <c r="M177" s="3"/>
      <c r="N177" s="3"/>
      <c r="O177" s="3"/>
      <c r="P177" s="3"/>
      <c r="Q177" s="3"/>
    </row>
    <row r="178" spans="1:17" s="1" customFormat="1" x14ac:dyDescent="0.3">
      <c r="A178" s="3"/>
      <c r="B178" s="2"/>
      <c r="C178" s="5"/>
      <c r="D178" s="2"/>
      <c r="E178" s="2"/>
      <c r="F178" s="6"/>
      <c r="I178" s="11"/>
      <c r="K178" s="3"/>
      <c r="L178" s="3"/>
      <c r="M178" s="3"/>
      <c r="N178" s="3"/>
      <c r="O178" s="3"/>
      <c r="P178" s="3"/>
      <c r="Q178" s="3"/>
    </row>
    <row r="179" spans="1:17" s="1" customFormat="1" x14ac:dyDescent="0.3">
      <c r="A179" s="3"/>
      <c r="B179" s="2"/>
      <c r="C179" s="5"/>
      <c r="D179" s="2"/>
      <c r="E179" s="2"/>
      <c r="F179" s="6"/>
      <c r="I179" s="11"/>
      <c r="K179" s="3"/>
      <c r="L179" s="3"/>
      <c r="M179" s="3"/>
      <c r="N179" s="3"/>
      <c r="O179" s="3"/>
      <c r="P179" s="3"/>
      <c r="Q179" s="3"/>
    </row>
    <row r="180" spans="1:17" s="1" customFormat="1" x14ac:dyDescent="0.3">
      <c r="A180" s="3"/>
      <c r="B180" s="2"/>
      <c r="C180" s="5"/>
      <c r="D180" s="2"/>
      <c r="E180" s="2"/>
      <c r="F180" s="6"/>
      <c r="I180" s="11"/>
      <c r="K180" s="3"/>
      <c r="L180" s="3"/>
      <c r="M180" s="3"/>
      <c r="N180" s="3"/>
      <c r="O180" s="3"/>
      <c r="P180" s="3"/>
      <c r="Q180" s="3"/>
    </row>
    <row r="181" spans="1:17" s="1" customFormat="1" x14ac:dyDescent="0.3">
      <c r="A181" s="3"/>
      <c r="B181" s="2"/>
      <c r="C181" s="5"/>
      <c r="D181" s="2"/>
      <c r="E181" s="2"/>
      <c r="F181" s="6"/>
      <c r="I181" s="11"/>
      <c r="K181" s="3"/>
      <c r="L181" s="3"/>
      <c r="M181" s="3"/>
      <c r="N181" s="3"/>
      <c r="O181" s="3"/>
      <c r="P181" s="3"/>
      <c r="Q181" s="3"/>
    </row>
    <row r="182" spans="1:17" s="1" customFormat="1" x14ac:dyDescent="0.3">
      <c r="A182" s="3"/>
      <c r="B182" s="2"/>
      <c r="C182" s="5"/>
      <c r="D182" s="2"/>
      <c r="E182" s="2"/>
      <c r="F182" s="6"/>
      <c r="I182" s="11"/>
      <c r="K182" s="3"/>
      <c r="L182" s="3"/>
      <c r="M182" s="3"/>
      <c r="N182" s="3"/>
      <c r="O182" s="3"/>
      <c r="P182" s="3"/>
      <c r="Q182" s="3"/>
    </row>
    <row r="183" spans="1:17" s="1" customFormat="1" x14ac:dyDescent="0.3">
      <c r="A183" s="3"/>
      <c r="B183" s="2"/>
      <c r="C183" s="5"/>
      <c r="D183" s="2"/>
      <c r="E183" s="2"/>
      <c r="F183" s="6"/>
      <c r="I183" s="11"/>
      <c r="K183" s="3"/>
      <c r="L183" s="3"/>
      <c r="M183" s="3"/>
      <c r="N183" s="3"/>
      <c r="O183" s="3"/>
      <c r="P183" s="3"/>
      <c r="Q183" s="3"/>
    </row>
    <row r="184" spans="1:17" s="1" customFormat="1" x14ac:dyDescent="0.3">
      <c r="A184" s="3"/>
      <c r="B184" s="2"/>
      <c r="C184" s="5"/>
      <c r="D184" s="2"/>
      <c r="E184" s="2"/>
      <c r="F184" s="6"/>
      <c r="I184" s="11"/>
      <c r="K184" s="3"/>
      <c r="L184" s="3"/>
      <c r="M184" s="3"/>
      <c r="N184" s="3"/>
      <c r="O184" s="3"/>
      <c r="P184" s="3"/>
      <c r="Q184" s="3"/>
    </row>
    <row r="185" spans="1:17" s="1" customFormat="1" x14ac:dyDescent="0.3">
      <c r="A185" s="3"/>
      <c r="B185" s="2"/>
      <c r="C185" s="5"/>
      <c r="D185" s="2"/>
      <c r="E185" s="2"/>
      <c r="F185" s="6"/>
      <c r="I185" s="11"/>
      <c r="K185" s="3"/>
      <c r="L185" s="3"/>
      <c r="M185" s="3"/>
      <c r="N185" s="3"/>
      <c r="O185" s="3"/>
      <c r="P185" s="3"/>
      <c r="Q185" s="3"/>
    </row>
    <row r="186" spans="1:17" s="1" customFormat="1" x14ac:dyDescent="0.3">
      <c r="A186" s="3"/>
      <c r="B186" s="2"/>
      <c r="C186" s="5"/>
      <c r="D186" s="2"/>
      <c r="E186" s="2"/>
      <c r="F186" s="6"/>
      <c r="I186" s="11"/>
      <c r="K186" s="3"/>
      <c r="L186" s="3"/>
      <c r="M186" s="3"/>
      <c r="N186" s="3"/>
      <c r="O186" s="3"/>
      <c r="P186" s="3"/>
      <c r="Q186" s="3"/>
    </row>
    <row r="187" spans="1:17" s="1" customFormat="1" x14ac:dyDescent="0.3">
      <c r="A187" s="3"/>
      <c r="B187" s="2"/>
      <c r="C187" s="5"/>
      <c r="D187" s="2"/>
      <c r="E187" s="2"/>
      <c r="F187" s="6"/>
      <c r="I187" s="11"/>
      <c r="K187" s="3"/>
      <c r="L187" s="3"/>
      <c r="M187" s="3"/>
      <c r="N187" s="3"/>
      <c r="O187" s="3"/>
      <c r="P187" s="3"/>
      <c r="Q187" s="3"/>
    </row>
    <row r="188" spans="1:17" s="1" customFormat="1" x14ac:dyDescent="0.3">
      <c r="A188" s="3"/>
      <c r="B188" s="2"/>
      <c r="C188" s="5"/>
      <c r="D188" s="2"/>
      <c r="E188" s="2"/>
      <c r="F188" s="6"/>
      <c r="I188" s="11"/>
      <c r="K188" s="3"/>
      <c r="L188" s="3"/>
      <c r="M188" s="3"/>
      <c r="N188" s="3"/>
      <c r="O188" s="3"/>
      <c r="P188" s="3"/>
      <c r="Q188" s="3"/>
    </row>
    <row r="189" spans="1:17" s="1" customFormat="1" x14ac:dyDescent="0.3">
      <c r="A189" s="3"/>
      <c r="B189" s="2"/>
      <c r="C189" s="5"/>
      <c r="D189" s="2"/>
      <c r="E189" s="2"/>
      <c r="F189" s="6"/>
      <c r="I189" s="11"/>
      <c r="K189" s="3"/>
      <c r="L189" s="3"/>
      <c r="M189" s="3"/>
      <c r="N189" s="3"/>
      <c r="O189" s="3"/>
      <c r="P189" s="3"/>
      <c r="Q189" s="3"/>
    </row>
    <row r="190" spans="1:17" s="1" customFormat="1" x14ac:dyDescent="0.3">
      <c r="A190" s="3"/>
      <c r="B190" s="2"/>
      <c r="C190" s="5"/>
      <c r="D190" s="2"/>
      <c r="E190" s="2"/>
      <c r="F190" s="6"/>
      <c r="I190" s="11"/>
      <c r="K190" s="3"/>
      <c r="L190" s="3"/>
      <c r="M190" s="3"/>
      <c r="N190" s="3"/>
      <c r="O190" s="3"/>
      <c r="P190" s="3"/>
      <c r="Q190" s="3"/>
    </row>
    <row r="191" spans="1:17" s="1" customFormat="1" x14ac:dyDescent="0.3">
      <c r="A191" s="3"/>
      <c r="B191" s="2"/>
      <c r="C191" s="5"/>
      <c r="D191" s="2"/>
      <c r="E191" s="2"/>
      <c r="F191" s="6"/>
      <c r="I191" s="11"/>
      <c r="K191" s="3"/>
      <c r="L191" s="3"/>
      <c r="M191" s="3"/>
      <c r="N191" s="3"/>
      <c r="O191" s="3"/>
      <c r="P191" s="3"/>
      <c r="Q191" s="3"/>
    </row>
    <row r="192" spans="1:17" s="1" customFormat="1" x14ac:dyDescent="0.3">
      <c r="A192" s="3"/>
      <c r="B192" s="2"/>
      <c r="C192" s="5"/>
      <c r="D192" s="2"/>
      <c r="E192" s="2"/>
      <c r="F192" s="6"/>
      <c r="I192" s="11"/>
      <c r="K192" s="3"/>
      <c r="L192" s="3"/>
      <c r="M192" s="3"/>
      <c r="N192" s="3"/>
      <c r="O192" s="3"/>
      <c r="P192" s="3"/>
      <c r="Q192" s="3"/>
    </row>
    <row r="193" spans="1:17" s="1" customFormat="1" x14ac:dyDescent="0.3">
      <c r="A193" s="3"/>
      <c r="B193" s="2"/>
      <c r="C193" s="5"/>
      <c r="D193" s="2"/>
      <c r="E193" s="2"/>
      <c r="F193" s="6"/>
      <c r="I193" s="11"/>
      <c r="K193" s="3"/>
      <c r="L193" s="3"/>
      <c r="M193" s="3"/>
      <c r="N193" s="3"/>
      <c r="O193" s="3"/>
      <c r="P193" s="3"/>
      <c r="Q193" s="3"/>
    </row>
    <row r="194" spans="1:17" s="1" customFormat="1" x14ac:dyDescent="0.3">
      <c r="A194" s="3"/>
      <c r="B194" s="2"/>
      <c r="C194" s="5"/>
      <c r="D194" s="2"/>
      <c r="E194" s="2"/>
      <c r="F194" s="6"/>
      <c r="I194" s="11"/>
      <c r="K194" s="3"/>
      <c r="L194" s="3"/>
      <c r="M194" s="3"/>
      <c r="N194" s="3"/>
      <c r="O194" s="3"/>
      <c r="P194" s="3"/>
      <c r="Q194" s="3"/>
    </row>
    <row r="195" spans="1:17" s="1" customFormat="1" x14ac:dyDescent="0.3">
      <c r="A195" s="3"/>
      <c r="B195" s="2"/>
      <c r="C195" s="5"/>
      <c r="D195" s="2"/>
      <c r="E195" s="2"/>
      <c r="F195" s="6"/>
      <c r="I195" s="11"/>
      <c r="K195" s="3"/>
      <c r="L195" s="3"/>
      <c r="M195" s="3"/>
      <c r="N195" s="3"/>
      <c r="O195" s="3"/>
      <c r="P195" s="3"/>
      <c r="Q195" s="3"/>
    </row>
    <row r="196" spans="1:17" s="1" customFormat="1" x14ac:dyDescent="0.3">
      <c r="A196" s="3"/>
      <c r="B196" s="2"/>
      <c r="C196" s="5"/>
      <c r="D196" s="2"/>
      <c r="E196" s="2"/>
      <c r="F196" s="6"/>
      <c r="I196" s="11"/>
      <c r="K196" s="3"/>
      <c r="L196" s="3"/>
      <c r="M196" s="3"/>
      <c r="N196" s="3"/>
      <c r="O196" s="3"/>
      <c r="P196" s="3"/>
      <c r="Q196" s="3"/>
    </row>
    <row r="197" spans="1:17" s="1" customFormat="1" x14ac:dyDescent="0.3">
      <c r="A197" s="3"/>
      <c r="B197" s="2"/>
      <c r="C197" s="5"/>
      <c r="D197" s="2"/>
      <c r="E197" s="2"/>
      <c r="F197" s="6"/>
      <c r="I197" s="11"/>
      <c r="K197" s="3"/>
      <c r="L197" s="3"/>
      <c r="M197" s="3"/>
      <c r="N197" s="3"/>
      <c r="O197" s="3"/>
      <c r="P197" s="3"/>
      <c r="Q197" s="3"/>
    </row>
    <row r="198" spans="1:17" s="1" customFormat="1" x14ac:dyDescent="0.3">
      <c r="A198" s="3"/>
      <c r="B198" s="2"/>
      <c r="C198" s="5"/>
      <c r="D198" s="2"/>
      <c r="E198" s="2"/>
      <c r="F198" s="6"/>
      <c r="I198" s="11"/>
      <c r="K198" s="3"/>
      <c r="L198" s="3"/>
      <c r="M198" s="3"/>
      <c r="N198" s="3"/>
      <c r="O198" s="3"/>
      <c r="P198" s="3"/>
      <c r="Q198" s="3"/>
    </row>
    <row r="199" spans="1:17" s="1" customFormat="1" x14ac:dyDescent="0.3">
      <c r="A199" s="3"/>
      <c r="B199" s="2"/>
      <c r="C199" s="5"/>
      <c r="D199" s="2"/>
      <c r="E199" s="2"/>
      <c r="F199" s="6"/>
      <c r="I199" s="11"/>
      <c r="K199" s="3"/>
      <c r="L199" s="3"/>
      <c r="M199" s="3"/>
      <c r="N199" s="3"/>
      <c r="O199" s="3"/>
      <c r="P199" s="3"/>
      <c r="Q199" s="3"/>
    </row>
    <row r="200" spans="1:17" s="1" customFormat="1" x14ac:dyDescent="0.3">
      <c r="A200" s="3"/>
      <c r="B200" s="2"/>
      <c r="C200" s="5"/>
      <c r="D200" s="2"/>
      <c r="E200" s="2"/>
      <c r="F200" s="6"/>
      <c r="I200" s="11"/>
      <c r="K200" s="3"/>
      <c r="L200" s="3"/>
      <c r="M200" s="3"/>
      <c r="N200" s="3"/>
      <c r="O200" s="3"/>
      <c r="P200" s="3"/>
      <c r="Q200" s="3"/>
    </row>
    <row r="201" spans="1:17" s="1" customFormat="1" x14ac:dyDescent="0.3">
      <c r="A201" s="3"/>
      <c r="B201" s="2"/>
      <c r="C201" s="5"/>
      <c r="D201" s="2"/>
      <c r="E201" s="2"/>
      <c r="F201" s="6"/>
      <c r="I201" s="11"/>
      <c r="K201" s="3"/>
      <c r="L201" s="3"/>
      <c r="M201" s="3"/>
      <c r="N201" s="3"/>
      <c r="O201" s="3"/>
      <c r="P201" s="3"/>
      <c r="Q201" s="3"/>
    </row>
    <row r="202" spans="1:17" s="1" customFormat="1" x14ac:dyDescent="0.3">
      <c r="A202" s="3"/>
      <c r="B202" s="2"/>
      <c r="C202" s="5"/>
      <c r="D202" s="2"/>
      <c r="E202" s="2"/>
      <c r="F202" s="6"/>
      <c r="I202" s="11"/>
      <c r="K202" s="3"/>
      <c r="L202" s="3"/>
      <c r="M202" s="3"/>
      <c r="N202" s="3"/>
      <c r="O202" s="3"/>
      <c r="P202" s="3"/>
      <c r="Q202" s="3"/>
    </row>
    <row r="203" spans="1:17" s="1" customFormat="1" x14ac:dyDescent="0.3">
      <c r="A203" s="3"/>
      <c r="B203" s="2"/>
      <c r="C203" s="5"/>
      <c r="D203" s="2"/>
      <c r="E203" s="2"/>
      <c r="F203" s="6"/>
      <c r="I203" s="11"/>
      <c r="K203" s="3"/>
      <c r="L203" s="3"/>
      <c r="M203" s="3"/>
      <c r="N203" s="3"/>
      <c r="O203" s="3"/>
      <c r="P203" s="3"/>
      <c r="Q203" s="3"/>
    </row>
    <row r="204" spans="1:17" s="1" customFormat="1" x14ac:dyDescent="0.3">
      <c r="A204" s="3"/>
      <c r="B204" s="2"/>
      <c r="C204" s="5"/>
      <c r="D204" s="2"/>
      <c r="E204" s="2"/>
      <c r="F204" s="6"/>
      <c r="I204" s="11"/>
      <c r="K204" s="3"/>
      <c r="L204" s="3"/>
      <c r="M204" s="3"/>
      <c r="N204" s="3"/>
      <c r="O204" s="3"/>
      <c r="P204" s="3"/>
      <c r="Q204" s="3"/>
    </row>
    <row r="205" spans="1:17" s="1" customFormat="1" x14ac:dyDescent="0.3">
      <c r="A205" s="3"/>
      <c r="B205" s="2"/>
      <c r="C205" s="5"/>
      <c r="D205" s="2"/>
      <c r="E205" s="2"/>
      <c r="F205" s="6"/>
      <c r="I205" s="11"/>
      <c r="K205" s="3"/>
      <c r="L205" s="3"/>
      <c r="M205" s="3"/>
      <c r="N205" s="3"/>
      <c r="O205" s="3"/>
      <c r="P205" s="3"/>
      <c r="Q205" s="3"/>
    </row>
    <row r="206" spans="1:17" s="1" customFormat="1" x14ac:dyDescent="0.3">
      <c r="A206" s="3"/>
      <c r="B206" s="2"/>
      <c r="C206" s="5"/>
      <c r="D206" s="2"/>
      <c r="E206" s="2"/>
      <c r="F206" s="6"/>
      <c r="I206" s="11"/>
      <c r="K206" s="3"/>
      <c r="L206" s="3"/>
      <c r="M206" s="3"/>
      <c r="N206" s="3"/>
      <c r="O206" s="3"/>
      <c r="P206" s="3"/>
      <c r="Q206" s="3"/>
    </row>
    <row r="207" spans="1:17" s="1" customFormat="1" x14ac:dyDescent="0.3">
      <c r="A207" s="3"/>
      <c r="B207" s="2"/>
      <c r="C207" s="5"/>
      <c r="D207" s="2"/>
      <c r="E207" s="2"/>
      <c r="F207" s="6"/>
      <c r="I207" s="11"/>
      <c r="K207" s="3"/>
      <c r="L207" s="3"/>
      <c r="M207" s="3"/>
      <c r="N207" s="3"/>
      <c r="O207" s="3"/>
      <c r="P207" s="3"/>
      <c r="Q207" s="3"/>
    </row>
    <row r="208" spans="1:17" s="1" customFormat="1" x14ac:dyDescent="0.3">
      <c r="A208" s="3"/>
      <c r="B208" s="2"/>
      <c r="C208" s="5"/>
      <c r="D208" s="2"/>
      <c r="E208" s="2"/>
      <c r="F208" s="6"/>
      <c r="I208" s="11"/>
      <c r="K208" s="3"/>
      <c r="L208" s="3"/>
      <c r="M208" s="3"/>
      <c r="N208" s="3"/>
      <c r="O208" s="3"/>
      <c r="P208" s="3"/>
      <c r="Q208" s="3"/>
    </row>
    <row r="209" spans="1:17" s="1" customFormat="1" x14ac:dyDescent="0.3">
      <c r="A209" s="3"/>
      <c r="B209" s="2"/>
      <c r="C209" s="5"/>
      <c r="D209" s="2"/>
      <c r="E209" s="2"/>
      <c r="F209" s="6"/>
      <c r="I209" s="11"/>
      <c r="K209" s="3"/>
      <c r="L209" s="3"/>
      <c r="M209" s="3"/>
      <c r="N209" s="3"/>
      <c r="O209" s="3"/>
      <c r="P209" s="3"/>
      <c r="Q209" s="3"/>
    </row>
    <row r="210" spans="1:17" s="1" customFormat="1" x14ac:dyDescent="0.3">
      <c r="A210" s="3"/>
      <c r="B210" s="2"/>
      <c r="C210" s="5"/>
      <c r="D210" s="2"/>
      <c r="E210" s="2"/>
      <c r="F210" s="6"/>
      <c r="I210" s="11"/>
      <c r="K210" s="3"/>
      <c r="L210" s="3"/>
      <c r="M210" s="3"/>
      <c r="N210" s="3"/>
      <c r="O210" s="3"/>
      <c r="P210" s="3"/>
      <c r="Q210" s="3"/>
    </row>
    <row r="211" spans="1:17" s="1" customFormat="1" x14ac:dyDescent="0.3">
      <c r="A211" s="3"/>
      <c r="B211" s="2"/>
      <c r="C211" s="5"/>
      <c r="D211" s="2"/>
      <c r="E211" s="2"/>
      <c r="F211" s="6"/>
      <c r="I211" s="11"/>
      <c r="K211" s="3"/>
      <c r="L211" s="3"/>
      <c r="M211" s="3"/>
      <c r="N211" s="3"/>
      <c r="O211" s="3"/>
      <c r="P211" s="3"/>
      <c r="Q211" s="3"/>
    </row>
    <row r="212" spans="1:17" s="1" customFormat="1" x14ac:dyDescent="0.3">
      <c r="A212" s="3"/>
      <c r="B212" s="2"/>
      <c r="C212" s="5"/>
      <c r="D212" s="2"/>
      <c r="E212" s="2"/>
      <c r="F212" s="6"/>
      <c r="I212" s="11"/>
      <c r="K212" s="3"/>
      <c r="L212" s="3"/>
      <c r="M212" s="3"/>
      <c r="N212" s="3"/>
      <c r="O212" s="3"/>
      <c r="P212" s="3"/>
      <c r="Q212" s="3"/>
    </row>
    <row r="213" spans="1:17" s="1" customFormat="1" x14ac:dyDescent="0.3">
      <c r="A213" s="3"/>
      <c r="B213" s="2"/>
      <c r="C213" s="5"/>
      <c r="D213" s="2"/>
      <c r="E213" s="2"/>
      <c r="F213" s="6"/>
      <c r="I213" s="11"/>
      <c r="K213" s="3"/>
      <c r="L213" s="3"/>
      <c r="M213" s="3"/>
      <c r="N213" s="3"/>
      <c r="O213" s="3"/>
      <c r="P213" s="3"/>
      <c r="Q213" s="3"/>
    </row>
    <row r="214" spans="1:17" s="1" customFormat="1" x14ac:dyDescent="0.3">
      <c r="A214" s="3"/>
      <c r="B214" s="2"/>
      <c r="C214" s="5"/>
      <c r="D214" s="2"/>
      <c r="E214" s="2"/>
      <c r="F214" s="6"/>
      <c r="I214" s="11"/>
      <c r="K214" s="3"/>
      <c r="L214" s="3"/>
      <c r="M214" s="3"/>
      <c r="N214" s="3"/>
      <c r="O214" s="3"/>
      <c r="P214" s="3"/>
      <c r="Q214" s="3"/>
    </row>
    <row r="215" spans="1:17" s="1" customFormat="1" x14ac:dyDescent="0.3">
      <c r="A215" s="3"/>
      <c r="B215" s="2"/>
      <c r="C215" s="5"/>
      <c r="D215" s="2"/>
      <c r="E215" s="2"/>
      <c r="F215" s="6"/>
      <c r="I215" s="11"/>
      <c r="K215" s="3"/>
      <c r="L215" s="3"/>
      <c r="M215" s="3"/>
      <c r="N215" s="3"/>
      <c r="O215" s="3"/>
      <c r="P215" s="3"/>
      <c r="Q215" s="3"/>
    </row>
    <row r="216" spans="1:17" s="1" customFormat="1" x14ac:dyDescent="0.3">
      <c r="A216" s="3"/>
      <c r="B216" s="2"/>
      <c r="C216" s="5"/>
      <c r="D216" s="2"/>
      <c r="E216" s="2"/>
      <c r="F216" s="6"/>
      <c r="I216" s="11"/>
      <c r="K216" s="3"/>
      <c r="L216" s="3"/>
      <c r="M216" s="3"/>
      <c r="N216" s="3"/>
      <c r="O216" s="3"/>
      <c r="P216" s="3"/>
      <c r="Q216" s="3"/>
    </row>
    <row r="217" spans="1:17" s="1" customFormat="1" x14ac:dyDescent="0.3">
      <c r="A217" s="3"/>
      <c r="B217" s="2"/>
      <c r="C217" s="5"/>
      <c r="D217" s="2"/>
      <c r="E217" s="2"/>
      <c r="F217" s="6"/>
      <c r="I217" s="11"/>
      <c r="K217" s="3"/>
      <c r="L217" s="3"/>
      <c r="M217" s="3"/>
      <c r="N217" s="3"/>
      <c r="O217" s="3"/>
      <c r="P217" s="3"/>
      <c r="Q217" s="3"/>
    </row>
    <row r="218" spans="1:17" s="1" customFormat="1" x14ac:dyDescent="0.3">
      <c r="A218" s="3"/>
      <c r="B218" s="2"/>
      <c r="C218" s="5"/>
      <c r="D218" s="2"/>
      <c r="E218" s="2"/>
      <c r="F218" s="6"/>
      <c r="I218" s="11"/>
      <c r="K218" s="3"/>
      <c r="L218" s="3"/>
      <c r="M218" s="3"/>
      <c r="N218" s="3"/>
      <c r="O218" s="3"/>
      <c r="P218" s="3"/>
      <c r="Q218" s="3"/>
    </row>
    <row r="219" spans="1:17" s="1" customFormat="1" x14ac:dyDescent="0.3">
      <c r="A219" s="3"/>
      <c r="B219" s="2"/>
      <c r="C219" s="5"/>
      <c r="D219" s="2"/>
      <c r="E219" s="2"/>
      <c r="F219" s="6"/>
      <c r="I219" s="11"/>
      <c r="K219" s="3"/>
      <c r="L219" s="3"/>
      <c r="M219" s="3"/>
      <c r="N219" s="3"/>
      <c r="O219" s="3"/>
      <c r="P219" s="3"/>
      <c r="Q219" s="3"/>
    </row>
    <row r="220" spans="1:17" s="1" customFormat="1" x14ac:dyDescent="0.3">
      <c r="A220" s="3"/>
      <c r="B220" s="2"/>
      <c r="C220" s="5"/>
      <c r="D220" s="2"/>
      <c r="E220" s="2"/>
      <c r="F220" s="6"/>
      <c r="I220" s="11"/>
      <c r="K220" s="3"/>
      <c r="L220" s="3"/>
      <c r="M220" s="3"/>
      <c r="N220" s="3"/>
      <c r="O220" s="3"/>
      <c r="P220" s="3"/>
      <c r="Q220" s="3"/>
    </row>
    <row r="221" spans="1:17" s="1" customFormat="1" x14ac:dyDescent="0.3">
      <c r="A221" s="3"/>
      <c r="B221" s="2"/>
      <c r="C221" s="5"/>
      <c r="D221" s="2"/>
      <c r="E221" s="2"/>
      <c r="F221" s="6"/>
      <c r="I221" s="11"/>
      <c r="K221" s="3"/>
      <c r="L221" s="3"/>
      <c r="M221" s="3"/>
      <c r="N221" s="3"/>
      <c r="O221" s="3"/>
      <c r="P221" s="3"/>
      <c r="Q221" s="3"/>
    </row>
    <row r="222" spans="1:17" s="1" customFormat="1" x14ac:dyDescent="0.3">
      <c r="A222" s="3"/>
      <c r="B222" s="2"/>
      <c r="C222" s="5"/>
      <c r="D222" s="2"/>
      <c r="E222" s="2"/>
      <c r="F222" s="6"/>
      <c r="I222" s="11"/>
      <c r="K222" s="3"/>
      <c r="L222" s="3"/>
      <c r="M222" s="3"/>
      <c r="N222" s="3"/>
      <c r="O222" s="3"/>
      <c r="P222" s="3"/>
      <c r="Q222" s="3"/>
    </row>
    <row r="223" spans="1:17" s="1" customFormat="1" x14ac:dyDescent="0.3">
      <c r="A223" s="3"/>
      <c r="B223" s="2"/>
      <c r="C223" s="5"/>
      <c r="D223" s="2"/>
      <c r="E223" s="2"/>
      <c r="F223" s="6"/>
      <c r="I223" s="11"/>
      <c r="K223" s="3"/>
      <c r="L223" s="3"/>
      <c r="M223" s="3"/>
      <c r="N223" s="3"/>
      <c r="O223" s="3"/>
      <c r="P223" s="3"/>
      <c r="Q223" s="3"/>
    </row>
    <row r="224" spans="1:17" s="1" customFormat="1" x14ac:dyDescent="0.3">
      <c r="A224" s="3"/>
      <c r="B224" s="2"/>
      <c r="C224" s="5"/>
      <c r="D224" s="2"/>
      <c r="E224" s="2"/>
      <c r="F224" s="6"/>
      <c r="I224" s="11"/>
      <c r="K224" s="3"/>
      <c r="L224" s="3"/>
      <c r="M224" s="3"/>
      <c r="N224" s="3"/>
      <c r="O224" s="3"/>
      <c r="P224" s="3"/>
      <c r="Q224" s="3"/>
    </row>
    <row r="225" spans="1:17" s="1" customFormat="1" x14ac:dyDescent="0.3">
      <c r="A225" s="3"/>
      <c r="B225" s="2"/>
      <c r="C225" s="5"/>
      <c r="D225" s="2"/>
      <c r="E225" s="2"/>
      <c r="F225" s="6"/>
      <c r="I225" s="11"/>
      <c r="K225" s="3"/>
      <c r="L225" s="3"/>
      <c r="M225" s="3"/>
      <c r="N225" s="3"/>
      <c r="O225" s="3"/>
      <c r="P225" s="3"/>
      <c r="Q225" s="3"/>
    </row>
    <row r="226" spans="1:17" s="1" customFormat="1" x14ac:dyDescent="0.3">
      <c r="A226" s="3"/>
      <c r="B226" s="2"/>
      <c r="C226" s="5"/>
      <c r="D226" s="2"/>
      <c r="E226" s="2"/>
      <c r="F226" s="6"/>
      <c r="I226" s="11"/>
      <c r="K226" s="3"/>
      <c r="L226" s="3"/>
      <c r="M226" s="3"/>
      <c r="N226" s="3"/>
      <c r="O226" s="3"/>
      <c r="P226" s="3"/>
      <c r="Q226" s="3"/>
    </row>
    <row r="227" spans="1:17" s="1" customFormat="1" x14ac:dyDescent="0.3">
      <c r="A227" s="3"/>
      <c r="B227" s="2"/>
      <c r="C227" s="5"/>
      <c r="D227" s="2"/>
      <c r="E227" s="2"/>
      <c r="F227" s="6"/>
      <c r="I227" s="11"/>
      <c r="K227" s="3"/>
      <c r="L227" s="3"/>
      <c r="M227" s="3"/>
      <c r="N227" s="3"/>
      <c r="O227" s="3"/>
      <c r="P227" s="3"/>
      <c r="Q227" s="3"/>
    </row>
    <row r="228" spans="1:17" s="1" customFormat="1" x14ac:dyDescent="0.3">
      <c r="A228" s="3"/>
      <c r="B228" s="2"/>
      <c r="C228" s="5"/>
      <c r="D228" s="2"/>
      <c r="E228" s="2"/>
      <c r="F228" s="6"/>
      <c r="I228" s="11"/>
      <c r="K228" s="3"/>
      <c r="L228" s="3"/>
      <c r="M228" s="3"/>
      <c r="N228" s="3"/>
      <c r="O228" s="3"/>
      <c r="P228" s="3"/>
      <c r="Q228" s="3"/>
    </row>
    <row r="229" spans="1:17" s="1" customFormat="1" x14ac:dyDescent="0.3">
      <c r="A229" s="3"/>
      <c r="B229" s="2"/>
      <c r="C229" s="5"/>
      <c r="D229" s="2"/>
      <c r="E229" s="2"/>
      <c r="F229" s="6"/>
      <c r="I229" s="11"/>
      <c r="K229" s="3"/>
      <c r="L229" s="3"/>
      <c r="M229" s="3"/>
      <c r="N229" s="3"/>
      <c r="O229" s="3"/>
      <c r="P229" s="3"/>
      <c r="Q229" s="3"/>
    </row>
    <row r="230" spans="1:17" s="1" customFormat="1" x14ac:dyDescent="0.3">
      <c r="A230" s="3"/>
      <c r="B230" s="2"/>
      <c r="C230" s="5"/>
      <c r="D230" s="2"/>
      <c r="E230" s="2"/>
      <c r="F230" s="6"/>
      <c r="I230" s="11"/>
      <c r="K230" s="3"/>
      <c r="L230" s="3"/>
      <c r="M230" s="3"/>
      <c r="N230" s="3"/>
      <c r="O230" s="3"/>
      <c r="P230" s="3"/>
      <c r="Q230" s="3"/>
    </row>
    <row r="231" spans="1:17" s="1" customFormat="1" x14ac:dyDescent="0.3">
      <c r="A231" s="3"/>
      <c r="B231" s="2"/>
      <c r="C231" s="5"/>
      <c r="D231" s="2"/>
      <c r="E231" s="2"/>
      <c r="F231" s="6"/>
      <c r="I231" s="11"/>
      <c r="K231" s="3"/>
      <c r="L231" s="3"/>
      <c r="M231" s="3"/>
      <c r="N231" s="3"/>
      <c r="O231" s="3"/>
      <c r="P231" s="3"/>
      <c r="Q231" s="3"/>
    </row>
    <row r="232" spans="1:17" s="1" customFormat="1" x14ac:dyDescent="0.3">
      <c r="A232" s="3"/>
      <c r="B232" s="2"/>
      <c r="C232" s="5"/>
      <c r="D232" s="2"/>
      <c r="E232" s="2"/>
      <c r="F232" s="6"/>
      <c r="I232" s="11"/>
      <c r="K232" s="3"/>
      <c r="L232" s="3"/>
      <c r="M232" s="3"/>
      <c r="N232" s="3"/>
      <c r="O232" s="3"/>
      <c r="P232" s="3"/>
      <c r="Q232" s="3"/>
    </row>
    <row r="233" spans="1:17" s="1" customFormat="1" x14ac:dyDescent="0.3">
      <c r="A233" s="3"/>
      <c r="B233" s="2"/>
      <c r="C233" s="5"/>
      <c r="D233" s="2"/>
      <c r="E233" s="2"/>
      <c r="F233" s="6"/>
      <c r="I233" s="11"/>
      <c r="K233" s="3"/>
      <c r="L233" s="3"/>
      <c r="M233" s="3"/>
      <c r="N233" s="3"/>
      <c r="O233" s="3"/>
      <c r="P233" s="3"/>
      <c r="Q233" s="3"/>
    </row>
    <row r="234" spans="1:17" s="1" customFormat="1" x14ac:dyDescent="0.3">
      <c r="A234" s="3"/>
      <c r="B234" s="2"/>
      <c r="C234" s="5"/>
      <c r="D234" s="2"/>
      <c r="E234" s="2"/>
      <c r="F234" s="6"/>
      <c r="I234" s="11"/>
      <c r="K234" s="3"/>
      <c r="L234" s="3"/>
      <c r="M234" s="3"/>
      <c r="N234" s="3"/>
      <c r="O234" s="3"/>
      <c r="P234" s="3"/>
      <c r="Q234" s="3"/>
    </row>
    <row r="235" spans="1:17" s="1" customFormat="1" x14ac:dyDescent="0.3">
      <c r="A235" s="3"/>
      <c r="B235" s="2"/>
      <c r="C235" s="5"/>
      <c r="D235" s="2"/>
      <c r="E235" s="2"/>
      <c r="F235" s="6"/>
      <c r="I235" s="11"/>
      <c r="K235" s="3"/>
      <c r="L235" s="3"/>
      <c r="M235" s="3"/>
      <c r="N235" s="3"/>
      <c r="O235" s="3"/>
      <c r="P235" s="3"/>
      <c r="Q235" s="3"/>
    </row>
    <row r="236" spans="1:17" s="1" customFormat="1" x14ac:dyDescent="0.3">
      <c r="A236" s="3"/>
      <c r="B236" s="2"/>
      <c r="C236" s="5"/>
      <c r="D236" s="2"/>
      <c r="E236" s="2"/>
      <c r="F236" s="6"/>
      <c r="I236" s="11"/>
      <c r="K236" s="3"/>
      <c r="L236" s="3"/>
      <c r="M236" s="3"/>
      <c r="N236" s="3"/>
      <c r="O236" s="3"/>
      <c r="P236" s="3"/>
      <c r="Q236" s="3"/>
    </row>
    <row r="237" spans="1:17" s="1" customFormat="1" x14ac:dyDescent="0.3">
      <c r="A237" s="3"/>
      <c r="B237" s="2"/>
      <c r="C237" s="5"/>
      <c r="D237" s="2"/>
      <c r="E237" s="2"/>
      <c r="F237" s="6"/>
      <c r="I237" s="11"/>
      <c r="K237" s="3"/>
      <c r="L237" s="3"/>
      <c r="M237" s="3"/>
      <c r="N237" s="3"/>
      <c r="O237" s="3"/>
      <c r="P237" s="3"/>
      <c r="Q237" s="3"/>
    </row>
    <row r="238" spans="1:17" s="1" customFormat="1" x14ac:dyDescent="0.3">
      <c r="A238" s="3"/>
      <c r="B238" s="2"/>
      <c r="C238" s="5"/>
      <c r="D238" s="2"/>
      <c r="E238" s="2"/>
      <c r="F238" s="6"/>
      <c r="I238" s="11"/>
      <c r="K238" s="3"/>
      <c r="L238" s="3"/>
      <c r="M238" s="3"/>
      <c r="N238" s="3"/>
      <c r="O238" s="3"/>
      <c r="P238" s="3"/>
      <c r="Q238" s="3"/>
    </row>
    <row r="239" spans="1:17" s="1" customFormat="1" x14ac:dyDescent="0.3">
      <c r="A239" s="3"/>
      <c r="B239" s="2"/>
      <c r="C239" s="5"/>
      <c r="D239" s="2"/>
      <c r="E239" s="2"/>
      <c r="F239" s="6"/>
      <c r="I239" s="11"/>
      <c r="K239" s="3"/>
      <c r="L239" s="3"/>
      <c r="M239" s="3"/>
      <c r="N239" s="3"/>
      <c r="O239" s="3"/>
      <c r="P239" s="3"/>
      <c r="Q239" s="3"/>
    </row>
    <row r="240" spans="1:17" s="1" customFormat="1" x14ac:dyDescent="0.3">
      <c r="A240" s="3"/>
      <c r="B240" s="2"/>
      <c r="C240" s="5"/>
      <c r="D240" s="2"/>
      <c r="E240" s="2"/>
      <c r="F240" s="6"/>
      <c r="I240" s="11"/>
      <c r="K240" s="3"/>
      <c r="L240" s="3"/>
      <c r="M240" s="3"/>
      <c r="N240" s="3"/>
      <c r="O240" s="3"/>
      <c r="P240" s="3"/>
      <c r="Q240" s="3"/>
    </row>
    <row r="241" spans="1:17" s="1" customFormat="1" x14ac:dyDescent="0.3">
      <c r="A241" s="3"/>
      <c r="B241" s="2"/>
      <c r="C241" s="5"/>
      <c r="D241" s="2"/>
      <c r="E241" s="2"/>
      <c r="F241" s="6"/>
      <c r="I241" s="11"/>
      <c r="K241" s="3"/>
      <c r="L241" s="3"/>
      <c r="M241" s="3"/>
      <c r="N241" s="3"/>
      <c r="O241" s="3"/>
      <c r="P241" s="3"/>
      <c r="Q241" s="3"/>
    </row>
    <row r="242" spans="1:17" s="1" customFormat="1" x14ac:dyDescent="0.3">
      <c r="A242" s="3"/>
      <c r="B242" s="2"/>
      <c r="C242" s="5"/>
      <c r="D242" s="2"/>
      <c r="E242" s="2"/>
      <c r="F242" s="6"/>
      <c r="I242" s="11"/>
      <c r="K242" s="3"/>
      <c r="L242" s="3"/>
      <c r="M242" s="3"/>
      <c r="N242" s="3"/>
      <c r="O242" s="3"/>
      <c r="P242" s="3"/>
      <c r="Q242" s="3"/>
    </row>
    <row r="243" spans="1:17" s="1" customFormat="1" x14ac:dyDescent="0.3">
      <c r="A243" s="3"/>
      <c r="B243" s="2"/>
      <c r="C243" s="5"/>
      <c r="D243" s="2"/>
      <c r="E243" s="2"/>
      <c r="F243" s="6"/>
      <c r="I243" s="11"/>
      <c r="K243" s="3"/>
      <c r="L243" s="3"/>
      <c r="M243" s="3"/>
      <c r="N243" s="3"/>
      <c r="O243" s="3"/>
      <c r="P243" s="3"/>
      <c r="Q243" s="3"/>
    </row>
    <row r="244" spans="1:17" s="1" customFormat="1" x14ac:dyDescent="0.3">
      <c r="A244" s="3"/>
      <c r="B244" s="2"/>
      <c r="C244" s="5"/>
      <c r="D244" s="2"/>
      <c r="E244" s="2"/>
      <c r="F244" s="6"/>
      <c r="I244" s="11"/>
      <c r="K244" s="3"/>
      <c r="L244" s="3"/>
      <c r="M244" s="3"/>
      <c r="N244" s="3"/>
      <c r="O244" s="3"/>
      <c r="P244" s="3"/>
      <c r="Q244" s="3"/>
    </row>
    <row r="245" spans="1:17" s="1" customFormat="1" x14ac:dyDescent="0.3">
      <c r="A245" s="3"/>
      <c r="B245" s="2"/>
      <c r="C245" s="5"/>
      <c r="D245" s="2"/>
      <c r="E245" s="2"/>
      <c r="F245" s="6"/>
      <c r="I245" s="11"/>
      <c r="K245" s="3"/>
      <c r="L245" s="3"/>
      <c r="M245" s="3"/>
      <c r="N245" s="3"/>
      <c r="O245" s="3"/>
      <c r="P245" s="3"/>
      <c r="Q245" s="3"/>
    </row>
    <row r="246" spans="1:17" s="1" customFormat="1" x14ac:dyDescent="0.3">
      <c r="A246" s="3"/>
      <c r="B246" s="2"/>
      <c r="C246" s="5"/>
      <c r="D246" s="2"/>
      <c r="E246" s="2"/>
      <c r="F246" s="6"/>
      <c r="I246" s="11"/>
      <c r="K246" s="3"/>
      <c r="L246" s="3"/>
      <c r="M246" s="3"/>
      <c r="N246" s="3"/>
      <c r="O246" s="3"/>
      <c r="P246" s="3"/>
      <c r="Q246" s="3"/>
    </row>
    <row r="247" spans="1:17" s="1" customFormat="1" x14ac:dyDescent="0.3">
      <c r="A247" s="3"/>
      <c r="B247" s="2"/>
      <c r="C247" s="5"/>
      <c r="D247" s="2"/>
      <c r="E247" s="2"/>
      <c r="F247" s="6"/>
      <c r="I247" s="11"/>
      <c r="K247" s="3"/>
      <c r="L247" s="3"/>
      <c r="M247" s="3"/>
      <c r="N247" s="3"/>
      <c r="O247" s="3"/>
      <c r="P247" s="3"/>
      <c r="Q247" s="3"/>
    </row>
    <row r="248" spans="1:17" s="1" customFormat="1" x14ac:dyDescent="0.3">
      <c r="A248" s="3"/>
      <c r="B248" s="2"/>
      <c r="C248" s="5"/>
      <c r="D248" s="2"/>
      <c r="E248" s="2"/>
      <c r="F248" s="6"/>
      <c r="I248" s="11"/>
      <c r="K248" s="3"/>
      <c r="L248" s="3"/>
      <c r="M248" s="3"/>
      <c r="N248" s="3"/>
      <c r="O248" s="3"/>
      <c r="P248" s="3"/>
      <c r="Q248" s="3"/>
    </row>
    <row r="249" spans="1:17" s="1" customFormat="1" x14ac:dyDescent="0.3">
      <c r="A249" s="3"/>
      <c r="B249" s="2"/>
      <c r="C249" s="5"/>
      <c r="D249" s="2"/>
      <c r="E249" s="2"/>
      <c r="F249" s="6"/>
      <c r="I249" s="11"/>
      <c r="K249" s="3"/>
      <c r="L249" s="3"/>
      <c r="M249" s="3"/>
      <c r="N249" s="3"/>
      <c r="O249" s="3"/>
      <c r="P249" s="3"/>
      <c r="Q249" s="3"/>
    </row>
    <row r="250" spans="1:17" s="1" customFormat="1" x14ac:dyDescent="0.3">
      <c r="A250" s="3"/>
      <c r="B250" s="2"/>
      <c r="C250" s="5"/>
      <c r="D250" s="2"/>
      <c r="E250" s="2"/>
      <c r="F250" s="6"/>
      <c r="I250" s="11"/>
      <c r="K250" s="3"/>
      <c r="L250" s="3"/>
      <c r="M250" s="3"/>
      <c r="N250" s="3"/>
      <c r="O250" s="3"/>
      <c r="P250" s="3"/>
      <c r="Q250" s="3"/>
    </row>
    <row r="251" spans="1:17" s="1" customFormat="1" x14ac:dyDescent="0.3">
      <c r="A251" s="3"/>
      <c r="B251" s="2"/>
      <c r="C251" s="5"/>
      <c r="D251" s="2"/>
      <c r="E251" s="2"/>
      <c r="F251" s="6"/>
      <c r="I251" s="11"/>
      <c r="K251" s="3"/>
      <c r="L251" s="3"/>
      <c r="M251" s="3"/>
      <c r="N251" s="3"/>
      <c r="O251" s="3"/>
      <c r="P251" s="3"/>
      <c r="Q251" s="3"/>
    </row>
    <row r="252" spans="1:17" s="1" customFormat="1" x14ac:dyDescent="0.3">
      <c r="A252" s="3"/>
      <c r="B252" s="2"/>
      <c r="C252" s="5"/>
      <c r="D252" s="2"/>
      <c r="E252" s="2"/>
      <c r="F252" s="6"/>
      <c r="I252" s="11"/>
      <c r="K252" s="3"/>
      <c r="L252" s="3"/>
      <c r="M252" s="3"/>
      <c r="N252" s="3"/>
      <c r="O252" s="3"/>
      <c r="P252" s="3"/>
      <c r="Q252" s="3"/>
    </row>
    <row r="253" spans="1:17" s="1" customFormat="1" x14ac:dyDescent="0.3">
      <c r="A253" s="3"/>
      <c r="B253" s="2"/>
      <c r="C253" s="5"/>
      <c r="D253" s="2"/>
      <c r="E253" s="2"/>
      <c r="F253" s="6"/>
      <c r="I253" s="11"/>
      <c r="K253" s="3"/>
      <c r="L253" s="3"/>
      <c r="M253" s="3"/>
      <c r="N253" s="3"/>
      <c r="O253" s="3"/>
      <c r="P253" s="3"/>
      <c r="Q253" s="3"/>
    </row>
    <row r="254" spans="1:17" s="1" customFormat="1" x14ac:dyDescent="0.3">
      <c r="A254" s="3"/>
      <c r="B254" s="2"/>
      <c r="C254" s="5"/>
      <c r="D254" s="2"/>
      <c r="E254" s="2"/>
      <c r="F254" s="6"/>
      <c r="I254" s="11"/>
      <c r="K254" s="3"/>
      <c r="L254" s="3"/>
      <c r="M254" s="3"/>
      <c r="N254" s="3"/>
      <c r="O254" s="3"/>
      <c r="P254" s="3"/>
      <c r="Q254" s="3"/>
    </row>
    <row r="255" spans="1:17" s="1" customFormat="1" x14ac:dyDescent="0.3">
      <c r="A255" s="3"/>
      <c r="B255" s="2"/>
      <c r="C255" s="5"/>
      <c r="D255" s="2"/>
      <c r="E255" s="2"/>
      <c r="F255" s="6"/>
      <c r="I255" s="11"/>
      <c r="K255" s="3"/>
      <c r="L255" s="3"/>
      <c r="M255" s="3"/>
      <c r="N255" s="3"/>
      <c r="O255" s="3"/>
      <c r="P255" s="3"/>
      <c r="Q255" s="3"/>
    </row>
    <row r="256" spans="1:17" s="1" customFormat="1" x14ac:dyDescent="0.3">
      <c r="A256" s="3"/>
      <c r="B256" s="2"/>
      <c r="C256" s="5"/>
      <c r="D256" s="2"/>
      <c r="E256" s="2"/>
      <c r="F256" s="6"/>
      <c r="I256" s="11"/>
      <c r="K256" s="3"/>
      <c r="L256" s="3"/>
      <c r="M256" s="3"/>
      <c r="N256" s="3"/>
      <c r="O256" s="3"/>
      <c r="P256" s="3"/>
      <c r="Q256" s="3"/>
    </row>
    <row r="257" spans="1:17" s="1" customFormat="1" x14ac:dyDescent="0.3">
      <c r="A257" s="3"/>
      <c r="B257" s="2"/>
      <c r="C257" s="5"/>
      <c r="D257" s="2"/>
      <c r="E257" s="2"/>
      <c r="F257" s="6"/>
      <c r="I257" s="11"/>
      <c r="K257" s="3"/>
      <c r="L257" s="3"/>
      <c r="M257" s="3"/>
      <c r="N257" s="3"/>
      <c r="O257" s="3"/>
      <c r="P257" s="3"/>
      <c r="Q257" s="3"/>
    </row>
    <row r="258" spans="1:17" s="1" customFormat="1" x14ac:dyDescent="0.3">
      <c r="A258" s="3"/>
      <c r="B258" s="2"/>
      <c r="C258" s="5"/>
      <c r="D258" s="2"/>
      <c r="E258" s="2"/>
      <c r="F258" s="6"/>
      <c r="I258" s="11"/>
      <c r="K258" s="3"/>
      <c r="L258" s="3"/>
      <c r="M258" s="3"/>
      <c r="N258" s="3"/>
      <c r="O258" s="3"/>
      <c r="P258" s="3"/>
      <c r="Q258" s="3"/>
    </row>
    <row r="259" spans="1:17" s="1" customFormat="1" x14ac:dyDescent="0.3">
      <c r="A259" s="3"/>
      <c r="B259" s="2"/>
      <c r="C259" s="5"/>
      <c r="D259" s="2"/>
      <c r="E259" s="2"/>
      <c r="F259" s="6"/>
      <c r="I259" s="11"/>
      <c r="K259" s="3"/>
      <c r="L259" s="3"/>
      <c r="M259" s="3"/>
      <c r="N259" s="3"/>
      <c r="O259" s="3"/>
      <c r="P259" s="3"/>
      <c r="Q259" s="3"/>
    </row>
    <row r="260" spans="1:17" s="1" customFormat="1" x14ac:dyDescent="0.3">
      <c r="A260" s="3"/>
      <c r="B260" s="2"/>
      <c r="C260" s="5"/>
      <c r="D260" s="2"/>
      <c r="E260" s="2"/>
      <c r="F260" s="6"/>
      <c r="I260" s="11"/>
      <c r="K260" s="3"/>
      <c r="L260" s="3"/>
      <c r="M260" s="3"/>
      <c r="N260" s="3"/>
      <c r="O260" s="3"/>
      <c r="P260" s="3"/>
      <c r="Q260" s="3"/>
    </row>
    <row r="261" spans="1:17" s="1" customFormat="1" x14ac:dyDescent="0.3">
      <c r="A261" s="3"/>
      <c r="B261" s="2"/>
      <c r="C261" s="5"/>
      <c r="D261" s="2"/>
      <c r="E261" s="2"/>
      <c r="F261" s="6"/>
      <c r="I261" s="11"/>
      <c r="K261" s="3"/>
      <c r="L261" s="3"/>
      <c r="M261" s="3"/>
      <c r="N261" s="3"/>
      <c r="O261" s="3"/>
      <c r="P261" s="3"/>
      <c r="Q261" s="3"/>
    </row>
    <row r="262" spans="1:17" s="1" customFormat="1" x14ac:dyDescent="0.3">
      <c r="A262" s="3"/>
      <c r="B262" s="2"/>
      <c r="C262" s="5"/>
      <c r="D262" s="2"/>
      <c r="E262" s="2"/>
      <c r="F262" s="6"/>
      <c r="I262" s="11"/>
      <c r="K262" s="3"/>
      <c r="L262" s="3"/>
      <c r="M262" s="3"/>
      <c r="N262" s="3"/>
      <c r="O262" s="3"/>
      <c r="P262" s="3"/>
      <c r="Q262" s="3"/>
    </row>
    <row r="263" spans="1:17" s="1" customFormat="1" x14ac:dyDescent="0.3">
      <c r="A263" s="3"/>
      <c r="B263" s="2"/>
      <c r="C263" s="5"/>
      <c r="D263" s="2"/>
      <c r="E263" s="2"/>
      <c r="F263" s="6"/>
      <c r="I263" s="11"/>
      <c r="K263" s="3"/>
      <c r="L263" s="3"/>
      <c r="M263" s="3"/>
      <c r="N263" s="3"/>
      <c r="O263" s="3"/>
      <c r="P263" s="3"/>
      <c r="Q263" s="3"/>
    </row>
    <row r="264" spans="1:17" s="1" customFormat="1" x14ac:dyDescent="0.3">
      <c r="A264" s="3"/>
      <c r="B264" s="2"/>
      <c r="C264" s="5"/>
      <c r="D264" s="2"/>
      <c r="E264" s="2"/>
      <c r="F264" s="6"/>
      <c r="I264" s="11"/>
      <c r="K264" s="3"/>
      <c r="L264" s="3"/>
      <c r="M264" s="3"/>
      <c r="N264" s="3"/>
      <c r="O264" s="3"/>
      <c r="P264" s="3"/>
      <c r="Q264" s="3"/>
    </row>
    <row r="265" spans="1:17" s="1" customFormat="1" x14ac:dyDescent="0.3">
      <c r="A265" s="3"/>
      <c r="B265" s="2"/>
      <c r="C265" s="5"/>
      <c r="D265" s="2"/>
      <c r="E265" s="2"/>
      <c r="F265" s="6"/>
      <c r="I265" s="11"/>
      <c r="K265" s="3"/>
      <c r="L265" s="3"/>
      <c r="M265" s="3"/>
      <c r="N265" s="3"/>
      <c r="O265" s="3"/>
      <c r="P265" s="3"/>
      <c r="Q265" s="3"/>
    </row>
    <row r="266" spans="1:17" s="1" customFormat="1" x14ac:dyDescent="0.3">
      <c r="A266" s="3"/>
      <c r="B266" s="2"/>
      <c r="C266" s="5"/>
      <c r="D266" s="2"/>
      <c r="E266" s="2"/>
      <c r="F266" s="6"/>
      <c r="I266" s="11"/>
      <c r="K266" s="3"/>
      <c r="L266" s="3"/>
      <c r="M266" s="3"/>
      <c r="N266" s="3"/>
      <c r="O266" s="3"/>
      <c r="P266" s="3"/>
      <c r="Q266" s="3"/>
    </row>
    <row r="267" spans="1:17" s="1" customFormat="1" x14ac:dyDescent="0.3">
      <c r="A267" s="3"/>
      <c r="B267" s="2"/>
      <c r="C267" s="5"/>
      <c r="D267" s="2"/>
      <c r="E267" s="2"/>
      <c r="F267" s="6"/>
      <c r="I267" s="11"/>
      <c r="K267" s="3"/>
      <c r="L267" s="3"/>
      <c r="M267" s="3"/>
      <c r="N267" s="3"/>
      <c r="O267" s="3"/>
      <c r="P267" s="3"/>
      <c r="Q267" s="3"/>
    </row>
    <row r="268" spans="1:17" s="1" customFormat="1" x14ac:dyDescent="0.3">
      <c r="A268" s="3"/>
      <c r="B268" s="2"/>
      <c r="C268" s="5"/>
      <c r="D268" s="2"/>
      <c r="E268" s="2"/>
      <c r="F268" s="6"/>
      <c r="I268" s="11"/>
      <c r="K268" s="3"/>
      <c r="L268" s="3"/>
      <c r="M268" s="3"/>
      <c r="N268" s="3"/>
      <c r="O268" s="3"/>
      <c r="P268" s="3"/>
      <c r="Q268" s="3"/>
    </row>
    <row r="269" spans="1:17" s="1" customFormat="1" x14ac:dyDescent="0.3">
      <c r="A269" s="3"/>
      <c r="B269" s="2"/>
      <c r="C269" s="5"/>
      <c r="D269" s="2"/>
      <c r="E269" s="2"/>
      <c r="F269" s="6"/>
      <c r="I269" s="11"/>
      <c r="K269" s="3"/>
      <c r="L269" s="3"/>
      <c r="M269" s="3"/>
      <c r="N269" s="3"/>
      <c r="O269" s="3"/>
      <c r="P269" s="3"/>
      <c r="Q269" s="3"/>
    </row>
    <row r="270" spans="1:17" s="1" customFormat="1" x14ac:dyDescent="0.3">
      <c r="A270" s="3"/>
      <c r="B270" s="2"/>
      <c r="C270" s="5"/>
      <c r="D270" s="2"/>
      <c r="E270" s="2"/>
      <c r="F270" s="6"/>
      <c r="I270" s="11"/>
      <c r="K270" s="3"/>
      <c r="L270" s="3"/>
      <c r="M270" s="3"/>
      <c r="N270" s="3"/>
      <c r="O270" s="3"/>
      <c r="P270" s="3"/>
      <c r="Q270" s="3"/>
    </row>
    <row r="271" spans="1:17" s="1" customFormat="1" x14ac:dyDescent="0.3">
      <c r="A271" s="3"/>
      <c r="B271" s="2"/>
      <c r="C271" s="5"/>
      <c r="D271" s="2"/>
      <c r="E271" s="2"/>
      <c r="F271" s="6"/>
      <c r="I271" s="11"/>
      <c r="K271" s="3"/>
      <c r="L271" s="3"/>
      <c r="M271" s="3"/>
      <c r="N271" s="3"/>
      <c r="O271" s="3"/>
      <c r="P271" s="3"/>
      <c r="Q271" s="3"/>
    </row>
    <row r="272" spans="1:17" s="1" customFormat="1" x14ac:dyDescent="0.3">
      <c r="A272" s="3"/>
      <c r="B272" s="2"/>
      <c r="C272" s="5"/>
      <c r="D272" s="2"/>
      <c r="E272" s="2"/>
      <c r="F272" s="6"/>
      <c r="I272" s="11"/>
      <c r="K272" s="3"/>
      <c r="L272" s="3"/>
      <c r="M272" s="3"/>
      <c r="N272" s="3"/>
      <c r="O272" s="3"/>
      <c r="P272" s="3"/>
      <c r="Q272" s="3"/>
    </row>
    <row r="273" spans="1:17" s="1" customFormat="1" x14ac:dyDescent="0.3">
      <c r="A273" s="3"/>
      <c r="B273" s="2"/>
      <c r="C273" s="5"/>
      <c r="D273" s="2"/>
      <c r="E273" s="2"/>
      <c r="F273" s="6"/>
      <c r="I273" s="11"/>
      <c r="K273" s="3"/>
      <c r="L273" s="3"/>
      <c r="M273" s="3"/>
      <c r="N273" s="3"/>
      <c r="O273" s="3"/>
      <c r="P273" s="3"/>
      <c r="Q273" s="3"/>
    </row>
  </sheetData>
  <autoFilter ref="B5:J13" xr:uid="{00000000-0009-0000-0000-000002000000}"/>
  <mergeCells count="13">
    <mergeCell ref="B4:G4"/>
    <mergeCell ref="B1:E3"/>
    <mergeCell ref="B32:G32"/>
    <mergeCell ref="D34:G34"/>
    <mergeCell ref="B35:G35"/>
    <mergeCell ref="B34:C34"/>
    <mergeCell ref="G5:G6"/>
    <mergeCell ref="B33:C33"/>
    <mergeCell ref="B5:B6"/>
    <mergeCell ref="C5:C6"/>
    <mergeCell ref="D5:D6"/>
    <mergeCell ref="E5:E6"/>
    <mergeCell ref="F5:F6"/>
  </mergeCells>
  <printOptions horizontalCentered="1"/>
  <pageMargins left="0.70866141732283472" right="0.70866141732283472" top="0.74803149606299213" bottom="0.59055118110236227" header="0.31496062992125984" footer="0.31496062992125984"/>
  <pageSetup paperSize="41" scale="44" fitToHeight="0" orientation="landscape" r:id="rId1"/>
  <headerFooter>
    <oddFooter>&amp;RSC03-F02 Vr5 (2023-04-25)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1"/>
  <sheetViews>
    <sheetView zoomScale="70" zoomScaleNormal="70" workbookViewId="0">
      <selection activeCell="I59" sqref="I59"/>
    </sheetView>
  </sheetViews>
  <sheetFormatPr baseColWidth="10" defaultColWidth="11.44140625" defaultRowHeight="13.8" x14ac:dyDescent="0.25"/>
  <cols>
    <col min="1" max="1" width="20.5546875" style="16" customWidth="1"/>
    <col min="2" max="2" width="51.6640625" style="16" customWidth="1"/>
    <col min="3" max="3" width="17.109375" style="16" customWidth="1"/>
    <col min="4" max="5" width="11.44140625" style="16"/>
    <col min="6" max="6" width="18" style="16" customWidth="1"/>
    <col min="7" max="7" width="19.109375" style="83" bestFit="1" customWidth="1"/>
    <col min="8" max="8" width="19" style="16" customWidth="1"/>
    <col min="9" max="9" width="18.44140625" style="16" customWidth="1"/>
    <col min="10" max="10" width="11.44140625" style="16"/>
    <col min="11" max="11" width="28.5546875" style="16" customWidth="1"/>
    <col min="12" max="12" width="16.33203125" style="16" customWidth="1"/>
    <col min="13" max="16384" width="11.44140625" style="16"/>
  </cols>
  <sheetData>
    <row r="1" spans="1:12" ht="34.5" customHeight="1" thickBot="1" x14ac:dyDescent="0.3">
      <c r="A1" s="337" t="s">
        <v>22</v>
      </c>
      <c r="B1" s="338"/>
      <c r="C1" s="338"/>
      <c r="D1" s="338"/>
      <c r="E1" s="338"/>
      <c r="F1" s="338"/>
      <c r="G1" s="338"/>
      <c r="H1" s="338"/>
      <c r="I1" s="338"/>
      <c r="J1" s="338"/>
      <c r="K1" s="113" t="s">
        <v>18</v>
      </c>
      <c r="L1" s="114" t="s">
        <v>17</v>
      </c>
    </row>
    <row r="2" spans="1:12" ht="34.5" customHeight="1" thickBot="1" x14ac:dyDescent="0.3">
      <c r="A2" s="339"/>
      <c r="B2" s="340"/>
      <c r="C2" s="340"/>
      <c r="D2" s="340"/>
      <c r="E2" s="340"/>
      <c r="F2" s="340"/>
      <c r="G2" s="340"/>
      <c r="H2" s="340"/>
      <c r="I2" s="340"/>
      <c r="J2" s="340"/>
      <c r="K2" s="113" t="s">
        <v>16</v>
      </c>
      <c r="L2" s="114">
        <f>+'REQUISITOS LEGALES'!$R$2</f>
        <v>5</v>
      </c>
    </row>
    <row r="3" spans="1:12" ht="21" customHeight="1" thickBot="1" x14ac:dyDescent="0.4">
      <c r="A3" s="342" t="s">
        <v>68</v>
      </c>
      <c r="B3" s="344" t="s">
        <v>26</v>
      </c>
      <c r="C3" s="333" t="s">
        <v>706</v>
      </c>
      <c r="D3" s="334"/>
      <c r="E3" s="334"/>
      <c r="F3" s="334"/>
      <c r="G3" s="335"/>
      <c r="H3" s="333" t="s">
        <v>844</v>
      </c>
      <c r="I3" s="334"/>
      <c r="J3" s="334"/>
      <c r="K3" s="334"/>
      <c r="L3" s="335"/>
    </row>
    <row r="4" spans="1:12" ht="27.75" customHeight="1" thickBot="1" x14ac:dyDescent="0.3">
      <c r="A4" s="343"/>
      <c r="B4" s="345"/>
      <c r="C4" s="17" t="s">
        <v>67</v>
      </c>
      <c r="D4" s="44" t="s">
        <v>23</v>
      </c>
      <c r="E4" s="44" t="s">
        <v>24</v>
      </c>
      <c r="F4" s="45" t="s">
        <v>25</v>
      </c>
      <c r="G4" s="46" t="s">
        <v>66</v>
      </c>
      <c r="H4" s="156" t="s">
        <v>67</v>
      </c>
      <c r="I4" s="126" t="s">
        <v>23</v>
      </c>
      <c r="J4" s="126" t="s">
        <v>24</v>
      </c>
      <c r="K4" s="125" t="s">
        <v>25</v>
      </c>
      <c r="L4" s="52" t="s">
        <v>66</v>
      </c>
    </row>
    <row r="5" spans="1:12" ht="24" customHeight="1" x14ac:dyDescent="0.25">
      <c r="A5" s="323" t="s">
        <v>27</v>
      </c>
      <c r="B5" s="95" t="s">
        <v>27</v>
      </c>
      <c r="C5" s="320">
        <v>15</v>
      </c>
      <c r="D5" s="18">
        <v>6</v>
      </c>
      <c r="E5" s="18"/>
      <c r="F5" s="19">
        <v>2</v>
      </c>
      <c r="G5" s="36"/>
      <c r="H5" s="330">
        <f>SUM(I5:K8)</f>
        <v>15</v>
      </c>
      <c r="I5" s="157">
        <v>6</v>
      </c>
      <c r="J5" s="157"/>
      <c r="K5" s="158">
        <v>2</v>
      </c>
      <c r="L5" s="91"/>
    </row>
    <row r="6" spans="1:12" ht="24" customHeight="1" x14ac:dyDescent="0.25">
      <c r="A6" s="325"/>
      <c r="B6" s="37" t="s">
        <v>28</v>
      </c>
      <c r="C6" s="321"/>
      <c r="D6" s="20">
        <v>2</v>
      </c>
      <c r="E6" s="20"/>
      <c r="F6" s="21"/>
      <c r="G6" s="37"/>
      <c r="H6" s="331"/>
      <c r="I6" s="27">
        <v>2</v>
      </c>
      <c r="J6" s="27"/>
      <c r="K6" s="159"/>
      <c r="L6" s="89"/>
    </row>
    <row r="7" spans="1:12" ht="24" customHeight="1" x14ac:dyDescent="0.25">
      <c r="A7" s="325"/>
      <c r="B7" s="94" t="s">
        <v>30</v>
      </c>
      <c r="C7" s="321"/>
      <c r="D7" s="20">
        <v>4</v>
      </c>
      <c r="E7" s="20"/>
      <c r="F7" s="21"/>
      <c r="G7" s="37"/>
      <c r="H7" s="331"/>
      <c r="I7" s="27">
        <v>4</v>
      </c>
      <c r="J7" s="27"/>
      <c r="K7" s="159"/>
      <c r="L7" s="89"/>
    </row>
    <row r="8" spans="1:12" ht="24" customHeight="1" thickBot="1" x14ac:dyDescent="0.3">
      <c r="A8" s="325"/>
      <c r="B8" s="93" t="s">
        <v>29</v>
      </c>
      <c r="C8" s="346"/>
      <c r="D8" s="92">
        <v>1</v>
      </c>
      <c r="E8" s="92"/>
      <c r="F8" s="21"/>
      <c r="G8" s="37"/>
      <c r="H8" s="336"/>
      <c r="I8" s="161">
        <v>1</v>
      </c>
      <c r="J8" s="161"/>
      <c r="K8" s="159"/>
      <c r="L8" s="89"/>
    </row>
    <row r="9" spans="1:12" ht="33.75" customHeight="1" thickBot="1" x14ac:dyDescent="0.3">
      <c r="A9" s="39" t="s">
        <v>31</v>
      </c>
      <c r="B9" s="87" t="s">
        <v>31</v>
      </c>
      <c r="C9" s="17">
        <v>12</v>
      </c>
      <c r="D9" s="40">
        <v>6</v>
      </c>
      <c r="E9" s="40"/>
      <c r="F9" s="41">
        <v>6</v>
      </c>
      <c r="G9" s="42"/>
      <c r="H9" s="156">
        <f>SUM(I9:K9)</f>
        <v>12</v>
      </c>
      <c r="I9" s="162">
        <v>6</v>
      </c>
      <c r="J9" s="162"/>
      <c r="K9" s="163">
        <v>6</v>
      </c>
      <c r="L9" s="164"/>
    </row>
    <row r="10" spans="1:12" ht="24" customHeight="1" x14ac:dyDescent="0.25">
      <c r="A10" s="323" t="s">
        <v>32</v>
      </c>
      <c r="B10" s="91" t="s">
        <v>33</v>
      </c>
      <c r="C10" s="320">
        <v>16</v>
      </c>
      <c r="D10" s="18">
        <v>9</v>
      </c>
      <c r="E10" s="18"/>
      <c r="F10" s="19">
        <v>5</v>
      </c>
      <c r="G10" s="36"/>
      <c r="H10" s="330">
        <f>SUM(I10:K11)</f>
        <v>16</v>
      </c>
      <c r="I10" s="157">
        <v>9</v>
      </c>
      <c r="J10" s="157"/>
      <c r="K10" s="158">
        <v>5</v>
      </c>
      <c r="L10" s="91"/>
    </row>
    <row r="11" spans="1:12" ht="24" customHeight="1" thickBot="1" x14ac:dyDescent="0.3">
      <c r="A11" s="341"/>
      <c r="B11" s="38" t="s">
        <v>34</v>
      </c>
      <c r="C11" s="346"/>
      <c r="D11" s="22">
        <v>1</v>
      </c>
      <c r="E11" s="22"/>
      <c r="F11" s="23">
        <v>1</v>
      </c>
      <c r="G11" s="38"/>
      <c r="H11" s="336"/>
      <c r="I11" s="165">
        <v>1</v>
      </c>
      <c r="J11" s="165"/>
      <c r="K11" s="166">
        <v>1</v>
      </c>
      <c r="L11" s="167"/>
    </row>
    <row r="12" spans="1:12" ht="24" customHeight="1" x14ac:dyDescent="0.25">
      <c r="A12" s="323" t="s">
        <v>69</v>
      </c>
      <c r="B12" s="90" t="s">
        <v>35</v>
      </c>
      <c r="C12" s="320">
        <v>20</v>
      </c>
      <c r="D12" s="18"/>
      <c r="E12" s="18"/>
      <c r="F12" s="19">
        <v>1</v>
      </c>
      <c r="G12" s="36"/>
      <c r="H12" s="330">
        <f>SUM(I12:K18)</f>
        <v>20</v>
      </c>
      <c r="I12" s="157"/>
      <c r="J12" s="157"/>
      <c r="K12" s="158">
        <v>1</v>
      </c>
      <c r="L12" s="91"/>
    </row>
    <row r="13" spans="1:12" ht="24" customHeight="1" x14ac:dyDescent="0.25">
      <c r="A13" s="325"/>
      <c r="B13" s="85" t="s">
        <v>36</v>
      </c>
      <c r="C13" s="321"/>
      <c r="D13" s="20">
        <v>1</v>
      </c>
      <c r="E13" s="20"/>
      <c r="F13" s="21"/>
      <c r="G13" s="37"/>
      <c r="H13" s="331"/>
      <c r="I13" s="27">
        <v>1</v>
      </c>
      <c r="J13" s="27"/>
      <c r="K13" s="159"/>
      <c r="L13" s="89"/>
    </row>
    <row r="14" spans="1:12" ht="24" customHeight="1" x14ac:dyDescent="0.25">
      <c r="A14" s="325"/>
      <c r="B14" s="85" t="s">
        <v>37</v>
      </c>
      <c r="C14" s="321"/>
      <c r="D14" s="20">
        <v>2</v>
      </c>
      <c r="E14" s="20"/>
      <c r="F14" s="21"/>
      <c r="G14" s="37"/>
      <c r="H14" s="331"/>
      <c r="I14" s="27">
        <v>2</v>
      </c>
      <c r="J14" s="27"/>
      <c r="K14" s="159"/>
      <c r="L14" s="89"/>
    </row>
    <row r="15" spans="1:12" ht="24" customHeight="1" x14ac:dyDescent="0.25">
      <c r="A15" s="325"/>
      <c r="B15" s="85" t="s">
        <v>509</v>
      </c>
      <c r="C15" s="321"/>
      <c r="D15" s="20">
        <v>1</v>
      </c>
      <c r="E15" s="20"/>
      <c r="F15" s="21"/>
      <c r="G15" s="37"/>
      <c r="H15" s="331"/>
      <c r="I15" s="27">
        <v>1</v>
      </c>
      <c r="J15" s="27"/>
      <c r="K15" s="159"/>
      <c r="L15" s="89"/>
    </row>
    <row r="16" spans="1:12" ht="24" customHeight="1" x14ac:dyDescent="0.25">
      <c r="A16" s="325"/>
      <c r="B16" s="85" t="s">
        <v>629</v>
      </c>
      <c r="C16" s="321"/>
      <c r="D16" s="20"/>
      <c r="E16" s="20"/>
      <c r="F16" s="21">
        <v>1</v>
      </c>
      <c r="G16" s="37"/>
      <c r="H16" s="331"/>
      <c r="I16" s="27"/>
      <c r="J16" s="27"/>
      <c r="K16" s="159">
        <v>1</v>
      </c>
      <c r="L16" s="89"/>
    </row>
    <row r="17" spans="1:12" ht="24" customHeight="1" x14ac:dyDescent="0.25">
      <c r="A17" s="325"/>
      <c r="B17" s="85" t="s">
        <v>38</v>
      </c>
      <c r="C17" s="321"/>
      <c r="D17" s="20">
        <v>13</v>
      </c>
      <c r="E17" s="20"/>
      <c r="F17" s="21"/>
      <c r="G17" s="37"/>
      <c r="H17" s="331"/>
      <c r="I17" s="27">
        <v>13</v>
      </c>
      <c r="J17" s="27"/>
      <c r="K17" s="159"/>
      <c r="L17" s="89"/>
    </row>
    <row r="18" spans="1:12" ht="24" customHeight="1" thickBot="1" x14ac:dyDescent="0.3">
      <c r="A18" s="341"/>
      <c r="B18" s="88" t="s">
        <v>39</v>
      </c>
      <c r="C18" s="346"/>
      <c r="D18" s="22">
        <v>1</v>
      </c>
      <c r="E18" s="22"/>
      <c r="F18" s="23"/>
      <c r="G18" s="38"/>
      <c r="H18" s="336"/>
      <c r="I18" s="165">
        <v>1</v>
      </c>
      <c r="J18" s="165"/>
      <c r="K18" s="166"/>
      <c r="L18" s="167"/>
    </row>
    <row r="19" spans="1:12" ht="24" customHeight="1" x14ac:dyDescent="0.25">
      <c r="A19" s="323" t="s">
        <v>40</v>
      </c>
      <c r="B19" s="36" t="s">
        <v>41</v>
      </c>
      <c r="C19" s="320">
        <v>48</v>
      </c>
      <c r="D19" s="18">
        <v>1</v>
      </c>
      <c r="E19" s="24"/>
      <c r="F19" s="25"/>
      <c r="G19" s="36"/>
      <c r="H19" s="330">
        <f>SUM(I19:L35)</f>
        <v>48</v>
      </c>
      <c r="I19" s="157">
        <v>1</v>
      </c>
      <c r="J19" s="168"/>
      <c r="K19" s="169"/>
      <c r="L19" s="91"/>
    </row>
    <row r="20" spans="1:12" ht="24" customHeight="1" x14ac:dyDescent="0.25">
      <c r="A20" s="325"/>
      <c r="B20" s="37" t="s">
        <v>42</v>
      </c>
      <c r="C20" s="321"/>
      <c r="D20" s="20">
        <v>1</v>
      </c>
      <c r="E20" s="20"/>
      <c r="F20" s="26">
        <v>1</v>
      </c>
      <c r="G20" s="37"/>
      <c r="H20" s="331"/>
      <c r="I20" s="27">
        <v>1</v>
      </c>
      <c r="J20" s="27"/>
      <c r="K20" s="28">
        <v>1</v>
      </c>
      <c r="L20" s="89"/>
    </row>
    <row r="21" spans="1:12" ht="24" customHeight="1" x14ac:dyDescent="0.25">
      <c r="A21" s="325"/>
      <c r="B21" s="37" t="s">
        <v>43</v>
      </c>
      <c r="C21" s="321"/>
      <c r="D21" s="20">
        <v>2</v>
      </c>
      <c r="E21" s="20"/>
      <c r="F21" s="26"/>
      <c r="G21" s="37"/>
      <c r="H21" s="331"/>
      <c r="I21" s="27">
        <v>2</v>
      </c>
      <c r="J21" s="27"/>
      <c r="K21" s="28"/>
      <c r="L21" s="89"/>
    </row>
    <row r="22" spans="1:12" ht="24" customHeight="1" x14ac:dyDescent="0.25">
      <c r="A22" s="325"/>
      <c r="B22" s="89" t="s">
        <v>44</v>
      </c>
      <c r="C22" s="321"/>
      <c r="D22" s="27">
        <v>6</v>
      </c>
      <c r="E22" s="27"/>
      <c r="F22" s="28"/>
      <c r="G22" s="37"/>
      <c r="H22" s="331"/>
      <c r="I22" s="27">
        <v>6</v>
      </c>
      <c r="J22" s="27"/>
      <c r="K22" s="28"/>
      <c r="L22" s="89"/>
    </row>
    <row r="23" spans="1:12" ht="24" customHeight="1" x14ac:dyDescent="0.25">
      <c r="A23" s="325"/>
      <c r="B23" s="85" t="s">
        <v>45</v>
      </c>
      <c r="C23" s="321"/>
      <c r="D23" s="20">
        <v>3</v>
      </c>
      <c r="E23" s="29"/>
      <c r="F23" s="26"/>
      <c r="G23" s="37"/>
      <c r="H23" s="331"/>
      <c r="I23" s="27">
        <v>3</v>
      </c>
      <c r="J23" s="170"/>
      <c r="K23" s="28"/>
      <c r="L23" s="89"/>
    </row>
    <row r="24" spans="1:12" ht="24" customHeight="1" x14ac:dyDescent="0.25">
      <c r="A24" s="325"/>
      <c r="B24" s="85" t="s">
        <v>340</v>
      </c>
      <c r="C24" s="321"/>
      <c r="D24" s="20">
        <v>1</v>
      </c>
      <c r="E24" s="29"/>
      <c r="F24" s="26"/>
      <c r="G24" s="37"/>
      <c r="H24" s="331"/>
      <c r="I24" s="27">
        <v>1</v>
      </c>
      <c r="J24" s="170"/>
      <c r="K24" s="28"/>
      <c r="L24" s="89"/>
    </row>
    <row r="25" spans="1:12" ht="24" customHeight="1" x14ac:dyDescent="0.25">
      <c r="A25" s="325"/>
      <c r="B25" s="37" t="s">
        <v>345</v>
      </c>
      <c r="C25" s="321"/>
      <c r="D25" s="20">
        <v>1</v>
      </c>
      <c r="E25" s="29"/>
      <c r="F25" s="26"/>
      <c r="G25" s="37"/>
      <c r="H25" s="331"/>
      <c r="I25" s="27">
        <v>1</v>
      </c>
      <c r="J25" s="170"/>
      <c r="K25" s="28"/>
      <c r="L25" s="89"/>
    </row>
    <row r="26" spans="1:12" ht="24" customHeight="1" x14ac:dyDescent="0.25">
      <c r="A26" s="325"/>
      <c r="B26" s="85" t="s">
        <v>46</v>
      </c>
      <c r="C26" s="321"/>
      <c r="D26" s="29">
        <v>1</v>
      </c>
      <c r="E26" s="29"/>
      <c r="F26" s="26"/>
      <c r="G26" s="37"/>
      <c r="H26" s="331"/>
      <c r="I26" s="170">
        <v>1</v>
      </c>
      <c r="J26" s="170"/>
      <c r="K26" s="28"/>
      <c r="L26" s="89"/>
    </row>
    <row r="27" spans="1:12" ht="24" customHeight="1" x14ac:dyDescent="0.25">
      <c r="A27" s="325"/>
      <c r="B27" s="85" t="s">
        <v>47</v>
      </c>
      <c r="C27" s="321"/>
      <c r="D27" s="29">
        <v>3</v>
      </c>
      <c r="E27" s="29"/>
      <c r="F27" s="26">
        <v>1</v>
      </c>
      <c r="G27" s="37"/>
      <c r="H27" s="331"/>
      <c r="I27" s="170">
        <v>3</v>
      </c>
      <c r="J27" s="170"/>
      <c r="K27" s="28">
        <v>1</v>
      </c>
      <c r="L27" s="89"/>
    </row>
    <row r="28" spans="1:12" ht="24" customHeight="1" x14ac:dyDescent="0.25">
      <c r="A28" s="325"/>
      <c r="B28" s="85" t="s">
        <v>49</v>
      </c>
      <c r="C28" s="321"/>
      <c r="D28" s="29">
        <v>4</v>
      </c>
      <c r="E28" s="29"/>
      <c r="F28" s="26"/>
      <c r="G28" s="37"/>
      <c r="H28" s="331"/>
      <c r="I28" s="170">
        <v>4</v>
      </c>
      <c r="J28" s="170"/>
      <c r="K28" s="28"/>
      <c r="L28" s="89"/>
    </row>
    <row r="29" spans="1:12" ht="24" customHeight="1" x14ac:dyDescent="0.25">
      <c r="A29" s="325"/>
      <c r="B29" s="85" t="s">
        <v>48</v>
      </c>
      <c r="C29" s="321"/>
      <c r="D29" s="29">
        <v>1</v>
      </c>
      <c r="E29" s="29"/>
      <c r="F29" s="26"/>
      <c r="G29" s="37"/>
      <c r="H29" s="331"/>
      <c r="I29" s="170">
        <v>1</v>
      </c>
      <c r="J29" s="170"/>
      <c r="K29" s="28"/>
      <c r="L29" s="89"/>
    </row>
    <row r="30" spans="1:12" ht="24" customHeight="1" x14ac:dyDescent="0.25">
      <c r="A30" s="325"/>
      <c r="B30" s="85" t="s">
        <v>50</v>
      </c>
      <c r="C30" s="321"/>
      <c r="D30" s="29">
        <v>2</v>
      </c>
      <c r="E30" s="29"/>
      <c r="F30" s="26">
        <v>2</v>
      </c>
      <c r="G30" s="37"/>
      <c r="H30" s="331"/>
      <c r="I30" s="170">
        <v>2</v>
      </c>
      <c r="J30" s="170"/>
      <c r="K30" s="28">
        <v>2</v>
      </c>
      <c r="L30" s="89"/>
    </row>
    <row r="31" spans="1:12" ht="24" customHeight="1" x14ac:dyDescent="0.25">
      <c r="A31" s="325"/>
      <c r="B31" s="85" t="s">
        <v>51</v>
      </c>
      <c r="C31" s="321"/>
      <c r="D31" s="29">
        <v>2</v>
      </c>
      <c r="E31" s="29"/>
      <c r="F31" s="26">
        <v>1</v>
      </c>
      <c r="G31" s="37"/>
      <c r="H31" s="331"/>
      <c r="I31" s="170">
        <v>2</v>
      </c>
      <c r="J31" s="170"/>
      <c r="K31" s="28">
        <v>1</v>
      </c>
      <c r="L31" s="89"/>
    </row>
    <row r="32" spans="1:12" ht="24" customHeight="1" x14ac:dyDescent="0.25">
      <c r="A32" s="325"/>
      <c r="B32" s="85" t="s">
        <v>52</v>
      </c>
      <c r="C32" s="321"/>
      <c r="D32" s="29">
        <v>3</v>
      </c>
      <c r="E32" s="29"/>
      <c r="F32" s="26">
        <v>1</v>
      </c>
      <c r="G32" s="37"/>
      <c r="H32" s="331"/>
      <c r="I32" s="170">
        <v>3</v>
      </c>
      <c r="J32" s="170"/>
      <c r="K32" s="28">
        <v>1</v>
      </c>
      <c r="L32" s="89"/>
    </row>
    <row r="33" spans="1:12" ht="24" customHeight="1" x14ac:dyDescent="0.25">
      <c r="A33" s="325"/>
      <c r="B33" s="85" t="s">
        <v>40</v>
      </c>
      <c r="C33" s="321"/>
      <c r="D33" s="29">
        <v>5</v>
      </c>
      <c r="E33" s="29"/>
      <c r="F33" s="26">
        <v>1</v>
      </c>
      <c r="G33" s="37"/>
      <c r="H33" s="331"/>
      <c r="I33" s="170">
        <v>5</v>
      </c>
      <c r="J33" s="170"/>
      <c r="K33" s="28">
        <v>1</v>
      </c>
      <c r="L33" s="89"/>
    </row>
    <row r="34" spans="1:12" ht="24" customHeight="1" x14ac:dyDescent="0.25">
      <c r="A34" s="325"/>
      <c r="B34" s="85" t="s">
        <v>53</v>
      </c>
      <c r="C34" s="321"/>
      <c r="D34" s="29">
        <v>2</v>
      </c>
      <c r="E34" s="29"/>
      <c r="F34" s="26"/>
      <c r="G34" s="37"/>
      <c r="H34" s="331"/>
      <c r="I34" s="170">
        <v>2</v>
      </c>
      <c r="J34" s="170"/>
      <c r="K34" s="28"/>
      <c r="L34" s="89"/>
    </row>
    <row r="35" spans="1:12" ht="24" customHeight="1" thickBot="1" x14ac:dyDescent="0.3">
      <c r="A35" s="341"/>
      <c r="B35" s="88" t="s">
        <v>54</v>
      </c>
      <c r="C35" s="346"/>
      <c r="D35" s="30">
        <v>2</v>
      </c>
      <c r="E35" s="30"/>
      <c r="F35" s="31">
        <v>1</v>
      </c>
      <c r="G35" s="38"/>
      <c r="H35" s="336"/>
      <c r="I35" s="171">
        <v>2</v>
      </c>
      <c r="J35" s="171"/>
      <c r="K35" s="172">
        <v>1</v>
      </c>
      <c r="L35" s="167"/>
    </row>
    <row r="36" spans="1:12" ht="28.2" thickBot="1" x14ac:dyDescent="0.3">
      <c r="A36" s="39" t="s">
        <v>55</v>
      </c>
      <c r="B36" s="87" t="s">
        <v>56</v>
      </c>
      <c r="C36" s="17">
        <v>4</v>
      </c>
      <c r="D36" s="40">
        <v>3</v>
      </c>
      <c r="E36" s="40"/>
      <c r="F36" s="41">
        <v>1</v>
      </c>
      <c r="G36" s="42"/>
      <c r="H36" s="156">
        <f>SUM(I36:K36)</f>
        <v>4</v>
      </c>
      <c r="I36" s="162">
        <v>3</v>
      </c>
      <c r="J36" s="162"/>
      <c r="K36" s="163">
        <v>1</v>
      </c>
      <c r="L36" s="164"/>
    </row>
    <row r="37" spans="1:12" ht="24" customHeight="1" x14ac:dyDescent="0.25">
      <c r="A37" s="323" t="s">
        <v>57</v>
      </c>
      <c r="B37" s="36" t="s">
        <v>58</v>
      </c>
      <c r="C37" s="320">
        <v>20</v>
      </c>
      <c r="D37" s="18">
        <v>2</v>
      </c>
      <c r="E37" s="18"/>
      <c r="F37" s="19">
        <v>1</v>
      </c>
      <c r="G37" s="36"/>
      <c r="H37" s="330">
        <f>SUM(I37:K43)</f>
        <v>21</v>
      </c>
      <c r="I37" s="157">
        <v>2</v>
      </c>
      <c r="J37" s="157"/>
      <c r="K37" s="158">
        <v>1</v>
      </c>
      <c r="L37" s="91"/>
    </row>
    <row r="38" spans="1:12" ht="24" customHeight="1" x14ac:dyDescent="0.25">
      <c r="A38" s="324"/>
      <c r="B38" s="142" t="s">
        <v>777</v>
      </c>
      <c r="C38" s="321"/>
      <c r="D38" s="92"/>
      <c r="E38" s="92"/>
      <c r="F38" s="143"/>
      <c r="G38" s="93"/>
      <c r="H38" s="331"/>
      <c r="I38" s="161"/>
      <c r="J38" s="161"/>
      <c r="K38" s="173">
        <v>1</v>
      </c>
      <c r="L38" s="174"/>
    </row>
    <row r="39" spans="1:12" ht="24" customHeight="1" x14ac:dyDescent="0.25">
      <c r="A39" s="325"/>
      <c r="B39" s="86" t="s">
        <v>61</v>
      </c>
      <c r="C39" s="321"/>
      <c r="D39" s="20">
        <v>1</v>
      </c>
      <c r="E39" s="20"/>
      <c r="F39" s="21">
        <v>5</v>
      </c>
      <c r="G39" s="37"/>
      <c r="H39" s="331"/>
      <c r="I39" s="27">
        <v>1</v>
      </c>
      <c r="J39" s="27"/>
      <c r="K39" s="159">
        <v>5</v>
      </c>
      <c r="L39" s="89"/>
    </row>
    <row r="40" spans="1:12" ht="24" customHeight="1" x14ac:dyDescent="0.25">
      <c r="A40" s="325"/>
      <c r="B40" s="37" t="s">
        <v>62</v>
      </c>
      <c r="C40" s="321"/>
      <c r="D40" s="20">
        <v>1</v>
      </c>
      <c r="E40" s="20"/>
      <c r="F40" s="21"/>
      <c r="G40" s="37"/>
      <c r="H40" s="331"/>
      <c r="I40" s="27">
        <v>1</v>
      </c>
      <c r="J40" s="27"/>
      <c r="K40" s="159"/>
      <c r="L40" s="89"/>
    </row>
    <row r="41" spans="1:12" ht="24" customHeight="1" x14ac:dyDescent="0.25">
      <c r="A41" s="325"/>
      <c r="B41" s="86" t="s">
        <v>63</v>
      </c>
      <c r="C41" s="321"/>
      <c r="D41" s="20">
        <v>2</v>
      </c>
      <c r="E41" s="20"/>
      <c r="F41" s="21"/>
      <c r="G41" s="37"/>
      <c r="H41" s="331"/>
      <c r="I41" s="27">
        <v>2</v>
      </c>
      <c r="J41" s="27"/>
      <c r="K41" s="159"/>
      <c r="L41" s="89"/>
    </row>
    <row r="42" spans="1:12" ht="24" customHeight="1" x14ac:dyDescent="0.25">
      <c r="A42" s="325"/>
      <c r="B42" s="86" t="s">
        <v>476</v>
      </c>
      <c r="C42" s="321"/>
      <c r="D42" s="20">
        <v>1</v>
      </c>
      <c r="E42" s="20"/>
      <c r="F42" s="21"/>
      <c r="G42" s="37"/>
      <c r="H42" s="331"/>
      <c r="I42" s="27">
        <v>1</v>
      </c>
      <c r="J42" s="27"/>
      <c r="K42" s="159"/>
      <c r="L42" s="89"/>
    </row>
    <row r="43" spans="1:12" ht="24" customHeight="1" x14ac:dyDescent="0.25">
      <c r="A43" s="325"/>
      <c r="B43" s="37" t="s">
        <v>64</v>
      </c>
      <c r="C43" s="322"/>
      <c r="D43" s="20">
        <v>5</v>
      </c>
      <c r="E43" s="20"/>
      <c r="F43" s="21">
        <v>2</v>
      </c>
      <c r="G43" s="37"/>
      <c r="H43" s="332"/>
      <c r="I43" s="27">
        <v>5</v>
      </c>
      <c r="J43" s="27"/>
      <c r="K43" s="159">
        <v>2</v>
      </c>
      <c r="L43" s="89"/>
    </row>
    <row r="44" spans="1:12" ht="14.4" thickBot="1" x14ac:dyDescent="0.3">
      <c r="A44" s="47" t="s">
        <v>83</v>
      </c>
      <c r="B44" s="51" t="s">
        <v>84</v>
      </c>
      <c r="C44" s="48">
        <v>27</v>
      </c>
      <c r="D44" s="49">
        <f>C44</f>
        <v>27</v>
      </c>
      <c r="E44" s="49"/>
      <c r="F44" s="50"/>
      <c r="G44" s="51"/>
      <c r="H44" s="160">
        <v>28</v>
      </c>
      <c r="I44" s="175">
        <f>H44</f>
        <v>28</v>
      </c>
      <c r="J44" s="175"/>
      <c r="K44" s="176"/>
      <c r="L44" s="177"/>
    </row>
    <row r="45" spans="1:12" ht="24" customHeight="1" thickBot="1" x14ac:dyDescent="0.3">
      <c r="A45" s="32"/>
      <c r="B45" s="84" t="s">
        <v>65</v>
      </c>
      <c r="C45" s="33">
        <f>SUM(C5:C44)</f>
        <v>162</v>
      </c>
      <c r="D45" s="34">
        <f>SUM(D5:D44)</f>
        <v>129</v>
      </c>
      <c r="E45" s="34">
        <f>SUM(E5:E43)</f>
        <v>0</v>
      </c>
      <c r="F45" s="35">
        <f>SUM(F5:F43)</f>
        <v>33</v>
      </c>
      <c r="G45" s="43"/>
      <c r="H45" s="33">
        <f>SUM(H5:H44)</f>
        <v>164</v>
      </c>
      <c r="I45" s="34">
        <f>SUM(I5:I44)</f>
        <v>130</v>
      </c>
      <c r="J45" s="34">
        <f>SUM(J5:J43)</f>
        <v>0</v>
      </c>
      <c r="K45" s="35">
        <f>SUM(K5:K43)</f>
        <v>34</v>
      </c>
      <c r="L45" s="43"/>
    </row>
    <row r="46" spans="1:12" ht="66" customHeight="1" thickBot="1" x14ac:dyDescent="0.3">
      <c r="A46" s="326" t="s">
        <v>72</v>
      </c>
      <c r="B46" s="327"/>
      <c r="C46" s="328"/>
      <c r="D46" s="328"/>
      <c r="E46" s="328"/>
      <c r="F46" s="328"/>
      <c r="G46" s="328"/>
      <c r="H46" s="328"/>
      <c r="I46" s="328"/>
      <c r="J46" s="328"/>
      <c r="K46" s="328"/>
      <c r="L46" s="329"/>
    </row>
    <row r="47" spans="1:12" ht="28.2" thickBot="1" x14ac:dyDescent="0.3">
      <c r="C47" s="46" t="s">
        <v>642</v>
      </c>
      <c r="D47" s="46" t="s">
        <v>640</v>
      </c>
      <c r="E47" s="46" t="s">
        <v>641</v>
      </c>
      <c r="F47" s="46" t="s">
        <v>643</v>
      </c>
      <c r="G47" s="46" t="s">
        <v>639</v>
      </c>
      <c r="H47" s="52" t="s">
        <v>688</v>
      </c>
      <c r="I47" s="52" t="s">
        <v>640</v>
      </c>
      <c r="J47" s="52" t="s">
        <v>641</v>
      </c>
      <c r="K47" s="52" t="s">
        <v>643</v>
      </c>
      <c r="L47" s="52" t="s">
        <v>639</v>
      </c>
    </row>
    <row r="48" spans="1:12" ht="18.600000000000001" thickBot="1" x14ac:dyDescent="0.3">
      <c r="C48" s="178">
        <f>+C45</f>
        <v>162</v>
      </c>
      <c r="D48" s="178">
        <f>+D45</f>
        <v>129</v>
      </c>
      <c r="E48" s="178">
        <f>+E45</f>
        <v>0</v>
      </c>
      <c r="F48" s="178">
        <f>C48-G48</f>
        <v>129</v>
      </c>
      <c r="G48" s="179">
        <f>+F45</f>
        <v>33</v>
      </c>
      <c r="H48" s="178">
        <f>+H45</f>
        <v>164</v>
      </c>
      <c r="I48" s="178">
        <f>+I45</f>
        <v>130</v>
      </c>
      <c r="J48" s="178">
        <v>0</v>
      </c>
      <c r="K48" s="178">
        <f>H48-L48</f>
        <v>130</v>
      </c>
      <c r="L48" s="179">
        <f>+K45</f>
        <v>34</v>
      </c>
    </row>
    <row r="49" spans="3:12" ht="14.4" thickBot="1" x14ac:dyDescent="0.3">
      <c r="C49" s="185"/>
      <c r="D49" s="180"/>
      <c r="E49" s="180"/>
      <c r="F49" s="180"/>
      <c r="G49" s="181"/>
      <c r="H49" s="186"/>
      <c r="I49" s="187"/>
      <c r="J49" s="187"/>
      <c r="K49" s="187"/>
      <c r="L49" s="188"/>
    </row>
    <row r="50" spans="3:12" ht="28.2" thickBot="1" x14ac:dyDescent="0.3">
      <c r="C50" s="144" t="s">
        <v>688</v>
      </c>
      <c r="D50" s="109">
        <f>C48</f>
        <v>162</v>
      </c>
      <c r="E50" s="180"/>
      <c r="F50" s="180"/>
      <c r="G50" s="182"/>
      <c r="H50" s="144" t="s">
        <v>688</v>
      </c>
      <c r="I50" s="109">
        <f>+H48</f>
        <v>164</v>
      </c>
      <c r="J50" s="187"/>
      <c r="K50" s="187"/>
      <c r="L50" s="188"/>
    </row>
    <row r="51" spans="3:12" ht="28.2" thickBot="1" x14ac:dyDescent="0.3">
      <c r="C51" s="150" t="s">
        <v>639</v>
      </c>
      <c r="D51" s="109">
        <f>G48</f>
        <v>33</v>
      </c>
      <c r="E51" s="183"/>
      <c r="F51" s="183"/>
      <c r="G51" s="184"/>
      <c r="H51" s="150" t="s">
        <v>639</v>
      </c>
      <c r="I51" s="109">
        <f>+L48</f>
        <v>34</v>
      </c>
      <c r="J51" s="189"/>
      <c r="K51" s="189"/>
      <c r="L51" s="190"/>
    </row>
  </sheetData>
  <mergeCells count="21">
    <mergeCell ref="A1:J2"/>
    <mergeCell ref="A19:A35"/>
    <mergeCell ref="A3:A4"/>
    <mergeCell ref="B3:B4"/>
    <mergeCell ref="C3:G3"/>
    <mergeCell ref="C5:C8"/>
    <mergeCell ref="C10:C11"/>
    <mergeCell ref="C12:C18"/>
    <mergeCell ref="A10:A11"/>
    <mergeCell ref="A12:A18"/>
    <mergeCell ref="A5:A8"/>
    <mergeCell ref="C19:C35"/>
    <mergeCell ref="C37:C43"/>
    <mergeCell ref="A37:A43"/>
    <mergeCell ref="A46:L46"/>
    <mergeCell ref="H37:H43"/>
    <mergeCell ref="H3:L3"/>
    <mergeCell ref="H5:H8"/>
    <mergeCell ref="H10:H11"/>
    <mergeCell ref="H12:H18"/>
    <mergeCell ref="H19:H35"/>
  </mergeCells>
  <pageMargins left="0.70866141732283472" right="0.70866141732283472" top="0.74803149606299213" bottom="0.74803149606299213" header="0.31496062992125984" footer="0.31496062992125984"/>
  <pageSetup orientation="portrait" r:id="rId1"/>
  <headerFooter>
    <oddFooter>&amp;RSC03-F02 Vr5 (2023-04-25)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9"/>
  <sheetViews>
    <sheetView topLeftCell="B5" zoomScale="85" zoomScaleNormal="85" workbookViewId="0">
      <selection activeCell="C6" sqref="C6"/>
    </sheetView>
  </sheetViews>
  <sheetFormatPr baseColWidth="10" defaultColWidth="11.44140625" defaultRowHeight="28.2" x14ac:dyDescent="0.5"/>
  <cols>
    <col min="1" max="1" width="11.44140625" style="16"/>
    <col min="2" max="2" width="33.6640625" style="147" customWidth="1"/>
    <col min="3" max="3" width="122.6640625" style="16" customWidth="1"/>
    <col min="4" max="4" width="29" style="16" customWidth="1"/>
    <col min="5" max="5" width="28.5546875" style="16" customWidth="1"/>
    <col min="6" max="16384" width="11.44140625" style="16"/>
  </cols>
  <sheetData>
    <row r="1" spans="2:5" ht="28.8" thickBot="1" x14ac:dyDescent="0.55000000000000004"/>
    <row r="2" spans="2:5" s="145" customFormat="1" ht="36" customHeight="1" thickBot="1" x14ac:dyDescent="0.4">
      <c r="B2" s="352" t="s">
        <v>15</v>
      </c>
      <c r="C2" s="353"/>
      <c r="D2" s="113" t="s">
        <v>18</v>
      </c>
      <c r="E2" s="114" t="s">
        <v>17</v>
      </c>
    </row>
    <row r="3" spans="2:5" s="145" customFormat="1" ht="36" customHeight="1" thickBot="1" x14ac:dyDescent="0.4">
      <c r="B3" s="354"/>
      <c r="C3" s="355"/>
      <c r="D3" s="113" t="s">
        <v>16</v>
      </c>
      <c r="E3" s="114">
        <f>+'REQUISITOS LEGALES'!R2</f>
        <v>5</v>
      </c>
    </row>
    <row r="4" spans="2:5" ht="36.75" customHeight="1" thickBot="1" x14ac:dyDescent="0.3">
      <c r="B4" s="146" t="s">
        <v>822</v>
      </c>
      <c r="C4" s="146" t="s">
        <v>823</v>
      </c>
      <c r="D4" s="356" t="s">
        <v>824</v>
      </c>
      <c r="E4" s="356"/>
    </row>
    <row r="5" spans="2:5" ht="288.75" customHeight="1" thickBot="1" x14ac:dyDescent="0.3">
      <c r="B5" s="148">
        <v>45030</v>
      </c>
      <c r="C5" s="110" t="s">
        <v>705</v>
      </c>
      <c r="D5" s="357" t="s">
        <v>638</v>
      </c>
      <c r="E5" s="357"/>
    </row>
    <row r="6" spans="2:5" ht="161.25" customHeight="1" thickBot="1" x14ac:dyDescent="0.3">
      <c r="B6" s="191">
        <v>45246</v>
      </c>
      <c r="C6" s="192" t="s">
        <v>845</v>
      </c>
      <c r="D6" s="358" t="s">
        <v>638</v>
      </c>
      <c r="E6" s="359"/>
    </row>
    <row r="7" spans="2:5" ht="42" hidden="1" thickBot="1" x14ac:dyDescent="0.3">
      <c r="B7" s="149"/>
      <c r="C7" s="110" t="s">
        <v>663</v>
      </c>
      <c r="D7" s="350"/>
      <c r="E7" s="351"/>
    </row>
    <row r="8" spans="2:5" ht="42" hidden="1" thickBot="1" x14ac:dyDescent="0.3">
      <c r="B8" s="149"/>
      <c r="C8" s="110" t="s">
        <v>663</v>
      </c>
      <c r="D8" s="350"/>
      <c r="E8" s="351"/>
    </row>
    <row r="9" spans="2:5" ht="54.75" customHeight="1" thickBot="1" x14ac:dyDescent="0.3">
      <c r="B9" s="347" t="s">
        <v>72</v>
      </c>
      <c r="C9" s="348"/>
      <c r="D9" s="348"/>
      <c r="E9" s="349"/>
    </row>
  </sheetData>
  <mergeCells count="7">
    <mergeCell ref="B9:E9"/>
    <mergeCell ref="D7:E7"/>
    <mergeCell ref="D8:E8"/>
    <mergeCell ref="B2:C3"/>
    <mergeCell ref="D4:E4"/>
    <mergeCell ref="D5:E5"/>
    <mergeCell ref="D6:E6"/>
  </mergeCells>
  <pageMargins left="0.70866141732283472" right="0.70866141732283472" top="0.74803149606299213" bottom="0.74803149606299213" header="0.31496062992125984" footer="0.31496062992125984"/>
  <pageSetup paperSize="9" orientation="portrait" r:id="rId1"/>
  <headerFooter>
    <oddFooter>&amp;RSC03-F02 Vr5 (2023-04-25)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REQUISITOS LEGALES</vt:lpstr>
      <vt:lpstr>OTROS REQUISITOS</vt:lpstr>
      <vt:lpstr>NORMAS DEROGADAS</vt:lpstr>
      <vt:lpstr>RESULTADOS EVALU REQ LEGA</vt:lpstr>
      <vt:lpstr>Control de cambios</vt:lpstr>
      <vt:lpstr>'NORMAS DEROGADAS'!Área_de_impresión</vt:lpstr>
      <vt:lpstr>'OTROS REQUISITOS'!Área_de_impresión</vt:lpstr>
      <vt:lpstr>'REQUISITOS LEGALES'!Área_de_impresión</vt:lpstr>
      <vt:lpstr>'NORMAS DEROGADAS'!Títulos_a_imprimir</vt:lpstr>
      <vt:lpstr>'OTROS REQUISITOS'!Títulos_a_imprimir</vt:lpstr>
      <vt:lpstr>'REQUISITOS LEGALES'!Títulos_a_imprimir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Eyennid Valentierra Garcia</dc:creator>
  <cp:lastModifiedBy>Laura Johanna Forero Torres</cp:lastModifiedBy>
  <cp:lastPrinted>2022-11-23T16:58:08Z</cp:lastPrinted>
  <dcterms:created xsi:type="dcterms:W3CDTF">2016-07-11T13:40:20Z</dcterms:created>
  <dcterms:modified xsi:type="dcterms:W3CDTF">2023-11-22T20:38:45Z</dcterms:modified>
</cp:coreProperties>
</file>